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144" activeTab="0"/>
  </bookViews>
  <sheets>
    <sheet name="Feuil1" sheetId="1" r:id="rId1"/>
  </sheets>
  <definedNames>
    <definedName name="Excel_BuiltIn_Print_Area" localSheetId="0">'Feuil1'!$A$3:$F$127</definedName>
    <definedName name="Excel_BuiltIn_Print_Titles" localSheetId="0">'Feuil1'!$A$3:$IT$5</definedName>
    <definedName name="_xlnm.Print_Titles" localSheetId="0">'Feuil1'!$3:$5</definedName>
    <definedName name="_xlnm.Print_Area" localSheetId="0">'Feuil1'!$A$1:$F$153</definedName>
  </definedNames>
  <calcPr fullCalcOnLoad="1"/>
</workbook>
</file>

<file path=xl/sharedStrings.xml><?xml version="1.0" encoding="utf-8"?>
<sst xmlns="http://schemas.openxmlformats.org/spreadsheetml/2006/main" count="139" uniqueCount="79">
  <si>
    <t>Prix n°</t>
  </si>
  <si>
    <t>Nomenclature des travaux</t>
  </si>
  <si>
    <t>Unité</t>
  </si>
  <si>
    <t>Quantités</t>
  </si>
  <si>
    <t>PU</t>
  </si>
  <si>
    <t>Montant € HT</t>
  </si>
  <si>
    <t>I. TRAVAUX PRÉLIMINAIRES</t>
  </si>
  <si>
    <t>Installation de chantier comprenant :
Rédaction des D.I.C.T.
Amenée et repliement de tout matériel et engin de chantier nécessaires aux travaux,
La clôture des zones de travail, avec des barrières sur l'ensemble des accès possibles au chantier,
L'enlèvement en fin de chantier de tous les matériels, matériaux, emballages, déchets en excédent et la remise en état des lieux à l'issue des travaux.
Ce prix est rémunéré en deux fractions :
- 70% après la réalisation des installations de chantier,
- 30 % après le démontage, le repli du matériel et la remise en état des lieux à la fin des travaux neufs.</t>
  </si>
  <si>
    <t>forfait</t>
  </si>
  <si>
    <t>Fourniture et mise en place de signalisation, maintenance pendant la durée du chantier y compris circulation alternée, route coupée et déviation</t>
  </si>
  <si>
    <t>Implantation des ouvrages et récolement comprenant :
La fourniture du plan d'exécution pour VISA.
L'implantation de l'ensemble des prestations nécessaires aux travaux de l'entreprise, durant les différentes phases.
Fourniture d'un plan de récolement des différents réseaux réalisés sur support informatique au format .dwg et d'un DOE</t>
  </si>
  <si>
    <t>Sous total :</t>
  </si>
  <si>
    <t>m³</t>
  </si>
  <si>
    <t>m²</t>
  </si>
  <si>
    <t>ml</t>
  </si>
  <si>
    <t>Montant €.HT</t>
  </si>
  <si>
    <t>T.V.A. 20,00 %</t>
  </si>
  <si>
    <t>Montant €.TTC</t>
  </si>
  <si>
    <r>
      <t>Fourniture et mise en œuvre d'une couche de base de GNT 0/31</t>
    </r>
    <r>
      <rPr>
        <vertAlign val="superscript"/>
        <sz val="9"/>
        <color indexed="8"/>
        <rFont val="Tahoma"/>
        <family val="2"/>
      </rPr>
      <t>5</t>
    </r>
    <r>
      <rPr>
        <sz val="9"/>
        <color indexed="8"/>
        <rFont val="Tahoma"/>
        <family val="2"/>
      </rPr>
      <t xml:space="preserve"> sur 0,10m d'épaisseur après compactage </t>
    </r>
  </si>
  <si>
    <t xml:space="preserve">Fourniture et mise en œuvre d'une couche d'accrochage </t>
  </si>
  <si>
    <t>Sous total:</t>
  </si>
  <si>
    <t xml:space="preserve">forfait </t>
  </si>
  <si>
    <t>Terrassement généraux en déblai à -50cm du niveau fini et évacuation total des excédents. Nivellement, réglage et compactage du fond de forme.</t>
  </si>
  <si>
    <t>Mise à niveau de tout les ouvrages de la chaussée</t>
  </si>
  <si>
    <t>Essais à la plaque sur la chaussée</t>
  </si>
  <si>
    <t>IV. EAUX PLUVIALES</t>
  </si>
  <si>
    <t>V. Divers</t>
  </si>
  <si>
    <t>Fourniture et mise en œuvre d'une couche de base  de GNT 0/63 sur 0,30m d'épaisseur après compactage</t>
  </si>
  <si>
    <t>Ouverture de tranchée en terrain de toute nature pour la pose d'un tranchée drainante (profondeur moyenne 1,20m) et évacuation totale des déblais excédentaires</t>
  </si>
  <si>
    <t>Pose d'un portillon sur l'entrée nouvellement créée du parking</t>
  </si>
  <si>
    <t>Fourniture et pose de panneaux police y compris mât, STOP (AB4)</t>
  </si>
  <si>
    <t>Réalisation d'une ligne continue en résine enduit à froid rétro-réfléchissante 48 mois minimum de durée de vie pour le marquage au sol d'une ligne STOP sur toute la largeur de la route</t>
  </si>
  <si>
    <t>Traçage au sol pour marquage de places de stationnement avec de la résine plus pépite uniquement sur les angles (0,50m×0,10m de large).</t>
  </si>
  <si>
    <t>II. TERRASSEMENTS, EMPIERREMENT ET REVETEMENTS DE LA CHAUSSÉE</t>
  </si>
  <si>
    <t>Réalisation du marquage au sol (bandes de 0,10m – 42ml) en résine enduit à froid rétro-réfléchissante 48 mois minimum de durée de vie de couleur jaune pour l'emplacement réservé Pompiers</t>
  </si>
  <si>
    <t>III. SIGNALISATION</t>
  </si>
  <si>
    <t>Fourniture et mise en œuvre d'un tapis d'enrobé à chaud noir gravillons gris 0/10 à 120kgs/m² (Voirie et stationnement) y compris joints à l'émulsion.</t>
  </si>
  <si>
    <t>Montant total des travaux</t>
  </si>
  <si>
    <t xml:space="preserve">Fourniture et mise en œuvre de bordures T2 sur lit de béton dosé à 250kg </t>
  </si>
  <si>
    <t>Préparation du sol pour engazonnement espaces verts, bassins noues et engazonnement pleine terre entretien pendant deux ans</t>
  </si>
  <si>
    <t>Fourniture et pose d'une toile végétalisée pour la zone fleurie</t>
  </si>
  <si>
    <t>Pose de paillage sur la toile végétalisée</t>
  </si>
  <si>
    <t>Fourniture et pose de panneaux y compris mât « Sortie d'une zone à vitesse limitée à 30km/h » (panneau B51).</t>
  </si>
  <si>
    <t>Fourniture et pose de panneaux y compris mât « Entrée d'une zone à vitesse limitée à 30km/h » (panneau B30).</t>
  </si>
  <si>
    <t>Traçage au sol pour marquage du cheminement piéton en résine enduit à froid rétro-réfléchissante 48 mois minimum de durée de vie pour le marquage au sol d'une ligne discontinue.</t>
  </si>
  <si>
    <t>Fourniture d'arbres pommiers fleuri et poiriers fleuri.</t>
  </si>
  <si>
    <t>Fourniture et mise en œuvre d'une dalle béton, finition béton balayé, épaisseur 15cm, pour réalisation d'une aire de stockage des dechets vert y compris coffrage. 4 m²</t>
  </si>
  <si>
    <t xml:space="preserve">Fourniture et mise en œuvre d'un géotextile </t>
  </si>
  <si>
    <t>Entretien des végétaux arbres, arbustes pendant les deux premières années de plantation</t>
  </si>
  <si>
    <t>Fourniture et mise en œuvre d'une couche de base  de GNT 0/63 sur 0,28m d'épaisseur après compactage</t>
  </si>
  <si>
    <t>Fourniture et pose d'un panneau B6d « interdit de stationner et de s’arrêter »complété d'un panonceau M6h (PMR) plus marquage au sol</t>
  </si>
  <si>
    <t xml:space="preserve">Fourniture et mise en œuvre de bordures P1 sur lit de béton dosé à 250kg </t>
  </si>
  <si>
    <t xml:space="preserve">Fourniture et mise en œuvre de bordures CC1 sur lit de béton dosé à 250kg </t>
  </si>
  <si>
    <t>Découpe à la scie a sol et engravure de chaussée</t>
  </si>
  <si>
    <t xml:space="preserve">Fourniture et pose d'une grille en fonte 400×400 250 KN, NF, plus 0,40m de décantation et piquage sur la canalisation </t>
  </si>
  <si>
    <t>U</t>
  </si>
  <si>
    <t xml:space="preserve">VII. PSE traverser pietonne jusqu'a la salle des fetes </t>
  </si>
  <si>
    <t>Fourniture et mise en œuvre d'un tapis d'enrobé à chaud noir gravillons gris 0/10 à 120kgs/m² y compris joints à l'émulsion et reprise des enrobé de pars et d'autre de la bordure.</t>
  </si>
  <si>
    <t>Fourniture et pose d'un regard 40 x 40 en béton en attente borne IRVE</t>
  </si>
  <si>
    <t>Fourniture et pose de fourreau Ø75</t>
  </si>
  <si>
    <t>Montant total des travaux avec PSE</t>
  </si>
  <si>
    <t>DPGF des travaux du parking du Bourg</t>
  </si>
  <si>
    <t>Total PSE :</t>
  </si>
  <si>
    <t>Fourniture et mise en œuvre d'une couche de base  de GNT 0/63 sur 0,35m d'épaisseur après compactage</t>
  </si>
  <si>
    <t>Fourniture et pose de pavés drainants avec joints engazonnés de type herbaturf ou similaire, comprenant:
- Lit de pose en sable
- Dalle 20 x 20, et 20 x 30 de couleur gris et anthracite pour le marquage des stationnements
- Fourniture et remplissage des joints avec un mélange de terre végétale, sable et graines de graminés</t>
  </si>
  <si>
    <t>Fourniture et mise en œuvre de bordures CC1 sur lit de béton dosé à 250kg y compris reprise des enrobés le long de la RD</t>
  </si>
  <si>
    <t>Ouverture de tranchée en terrain de toute nature pour la pose d'un fourreau IRVE et évacuation totale des déblais, y compris l'enrobage des conduites en sable ou approchant et remblaiement</t>
  </si>
  <si>
    <t>Terrassement des fosses d'arbres de 1,5m³ avec évacuation,
Fourniture, livraison et mise en place de terre végétale,
Plantation des arbres,
Tuteur double droit + deux raidisseurs ½ 8
Abres, tige 14/16</t>
  </si>
  <si>
    <t>Déplacement du panneaux existant interdit de stationnement</t>
  </si>
  <si>
    <t>Ouverture du mur du Cimetière sur 1.5 m de large et fermeture de l'ancien accès + extension du mur sur 2 m de long et 0.80 m de haut et encoffrement des coffrets</t>
  </si>
  <si>
    <t>Fourniture et pose d'une clôture poteau bois Ø12 hauteur hors sol 1,40m + 3 fils Ø 3 mm</t>
  </si>
  <si>
    <t xml:space="preserve">Fourniture et pose d'un fourreau Ø110 </t>
  </si>
  <si>
    <t>Ouverture de tranchée en terrain de toute nature pour la pose d'une canalisation Ø200 et évacuation totale des déblais, y compris l'enrobage des conduites en gravier 4/6 ou approchant et remblaiement</t>
  </si>
  <si>
    <t xml:space="preserve">Fourniture et pose d'une canalisation en PP  Ø200 NF </t>
  </si>
  <si>
    <t>Construction d'un regard en béton sur réseau et pose d'une grille fonte 400 KN avec raccordement de la noue</t>
  </si>
  <si>
    <t>Fourniture et pose d'une grille à débordement en fonte 400×400 250 KN, NF, plus 0,40m de décantation et raccordement</t>
  </si>
  <si>
    <t xml:space="preserve">Fourniture et pose d'un drain polyéthylène (Ø200 ext) double paroi SN8, dans une tranchée drainante largeur 1,00m, comprenant un « chaussette » en géotextile, un lit de pose en gravier 20/40 sur 0,30m de haut, enrobage du drain Ø250 en 20/40, + 0,10m par rapport à la génératrice supérieure, remise en place de la terre végétale sur 0,30m d'épaisseur, y compris création d'une noue évasée </t>
  </si>
  <si>
    <t>Fourniture et pose de support vélos concept urbain</t>
  </si>
  <si>
    <t>Réalisation des marquages devant la mairie détail :
- 2 dents de requin
- 1 passage piéton
- 18 places de stationnement au parking de la salle des fêtes 
- 3 pictogrammes piéton 
-Réalisation de marquage pour la zone 30 soit par 3 ligne en pépite de respectivement 1m, 0.6m et 0.3m de lageur en entrée de zone ou quadrillage pépite en bande de 0.2m de large sur l'ensemble de la zone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</si>
</sst>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00"/>
    <numFmt numFmtId="166" formatCode="0.0%"/>
    <numFmt numFmtId="167" formatCode="_-* #,##0.000_-;\-* #,##0.000_-;_-* &quot;-&quot;??_-;_-@_-"/>
    <numFmt numFmtId="168" formatCode="#,##0.00\ [$€-40C];[Red]\-#,##0.00\ [$€-40C]"/>
    <numFmt numFmtId="169" formatCode="&quot;Vrai&quot;;&quot;Vrai&quot;;&quot;Faux&quot;"/>
    <numFmt numFmtId="170" formatCode="&quot;Actif&quot;;&quot;Actif&quot;;&quot;Inactif&quot;"/>
    <numFmt numFmtId="171" formatCode="[$€-2]\ #,##0.00_);[Red]\([$€-2]\ #,##0.00\)"/>
    <numFmt numFmtId="172" formatCode="#,##0.0000"/>
    <numFmt numFmtId="173" formatCode="0.0"/>
  </numFmts>
  <fonts count="61">
    <font>
      <sz val="9"/>
      <color indexed="8"/>
      <name val="Tahoma"/>
      <family val="2"/>
    </font>
    <font>
      <sz val="10"/>
      <name val="Arial"/>
      <family val="0"/>
    </font>
    <font>
      <sz val="8"/>
      <color indexed="8"/>
      <name val="Tahoma"/>
      <family val="2"/>
    </font>
    <font>
      <b/>
      <sz val="12"/>
      <color indexed="8"/>
      <name val="Tahoma"/>
      <family val="2"/>
    </font>
    <font>
      <sz val="8"/>
      <color indexed="8"/>
      <name val="Arial1"/>
      <family val="0"/>
    </font>
    <font>
      <sz val="7"/>
      <color indexed="8"/>
      <name val="Arial1"/>
      <family val="0"/>
    </font>
    <font>
      <b/>
      <sz val="9"/>
      <color indexed="8"/>
      <name val="Tahoma"/>
      <family val="2"/>
    </font>
    <font>
      <sz val="9"/>
      <name val="Tahoma"/>
      <family val="2"/>
    </font>
    <font>
      <vertAlign val="superscript"/>
      <sz val="9"/>
      <color indexed="8"/>
      <name val="Tahoma"/>
      <family val="2"/>
    </font>
    <font>
      <sz val="12"/>
      <color indexed="8"/>
      <name val="Tahoma"/>
      <family val="2"/>
    </font>
    <font>
      <b/>
      <i/>
      <sz val="8"/>
      <color indexed="8"/>
      <name val="Tahoma"/>
      <family val="2"/>
    </font>
    <font>
      <sz val="8"/>
      <color indexed="10"/>
      <name val="Tahoma"/>
      <family val="2"/>
    </font>
    <font>
      <sz val="9"/>
      <color indexed="10"/>
      <name val="Tahoma"/>
      <family val="2"/>
    </font>
    <font>
      <b/>
      <u val="single"/>
      <sz val="9"/>
      <color indexed="8"/>
      <name val="Tahoma"/>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
      <color indexed="30"/>
      <name val="Tahoma"/>
      <family val="2"/>
    </font>
    <font>
      <u val="single"/>
      <sz val="9"/>
      <color indexed="25"/>
      <name val="Tahoma"/>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u val="single"/>
      <sz val="8"/>
      <color indexed="8"/>
      <name val="Tahoma"/>
      <family val="2"/>
    </font>
    <font>
      <sz val="9"/>
      <color indexed="63"/>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9"/>
      <color theme="1"/>
      <name val="Tahoma"/>
      <family val="2"/>
    </font>
    <font>
      <sz val="11"/>
      <color rgb="FF9C0006"/>
      <name val="Calibri"/>
      <family val="2"/>
    </font>
    <font>
      <u val="single"/>
      <sz val="9"/>
      <color theme="10"/>
      <name val="Tahoma"/>
      <family val="2"/>
    </font>
    <font>
      <u val="single"/>
      <sz val="9"/>
      <color theme="11"/>
      <name val="Tahoma"/>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Tahoma"/>
      <family val="2"/>
    </font>
    <font>
      <b/>
      <u val="single"/>
      <sz val="9"/>
      <color rgb="FF000000"/>
      <name val="Tahoma"/>
      <family val="2"/>
    </font>
    <font>
      <sz val="8"/>
      <color theme="1"/>
      <name val="Tahoma"/>
      <family val="2"/>
    </font>
    <font>
      <b/>
      <u val="single"/>
      <sz val="8"/>
      <color theme="1"/>
      <name val="Tahoma"/>
      <family val="2"/>
    </font>
    <font>
      <sz val="9"/>
      <color rgb="FF222222"/>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color indexed="8"/>
      </top>
      <bottom>
        <color indexed="63"/>
      </bottom>
    </border>
    <border>
      <left style="hair"/>
      <right style="hair"/>
      <top>
        <color indexed="63"/>
      </top>
      <bottom style="double">
        <color indexed="8"/>
      </bottom>
    </border>
    <border>
      <left style="hair"/>
      <right style="hair"/>
      <top style="double">
        <color indexed="8"/>
      </top>
      <bottom>
        <color indexed="63"/>
      </bottom>
    </border>
    <border>
      <left style="hair"/>
      <right style="hair"/>
      <top style="hair">
        <color indexed="8"/>
      </top>
      <bottom style="hair">
        <color indexed="8"/>
      </bottom>
    </border>
    <border>
      <left style="hair"/>
      <right style="hair"/>
      <top>
        <color indexed="63"/>
      </top>
      <bottom style="hair">
        <color indexed="8"/>
      </bottom>
    </border>
    <border>
      <left style="hair"/>
      <right style="hair"/>
      <top style="hair">
        <color indexed="8"/>
      </top>
      <bottom style="hair"/>
    </border>
    <border>
      <left>
        <color indexed="63"/>
      </left>
      <right style="hair"/>
      <top>
        <color indexed="63"/>
      </top>
      <bottom>
        <color indexed="63"/>
      </bottom>
    </border>
    <border>
      <left style="hair"/>
      <right style="medium"/>
      <top style="medium"/>
      <bottom>
        <color indexed="63"/>
      </bottom>
    </border>
    <border>
      <left style="medium"/>
      <right style="hair"/>
      <top>
        <color indexed="63"/>
      </top>
      <bottom>
        <color indexed="63"/>
      </bottom>
    </border>
    <border>
      <left style="hair"/>
      <right style="medium"/>
      <top>
        <color indexed="63"/>
      </top>
      <bottom>
        <color indexed="63"/>
      </bottom>
    </border>
    <border>
      <left style="hair"/>
      <right style="medium"/>
      <top>
        <color indexed="63"/>
      </top>
      <bottom style="medium"/>
    </border>
    <border>
      <left style="hair"/>
      <right style="hair"/>
      <top style="medium"/>
      <bottom style="medium"/>
    </border>
    <border>
      <left style="hair"/>
      <right>
        <color indexed="63"/>
      </right>
      <top>
        <color indexed="63"/>
      </top>
      <bottom>
        <color indexed="63"/>
      </bottom>
    </border>
    <border>
      <left style="medium"/>
      <right style="hair"/>
      <top>
        <color indexed="63"/>
      </top>
      <bottom style="medium"/>
    </border>
    <border>
      <left style="hair"/>
      <right style="hair"/>
      <top>
        <color indexed="63"/>
      </top>
      <bottom style="medium"/>
    </border>
    <border>
      <left style="medium"/>
      <right style="hair"/>
      <top style="medium"/>
      <bottom>
        <color indexed="63"/>
      </bottom>
    </border>
    <border>
      <left style="hair"/>
      <right style="hair"/>
      <top style="medium"/>
      <bottom>
        <color indexed="63"/>
      </bottom>
    </border>
  </borders>
  <cellStyleXfs count="64">
    <xf numFmtId="4" fontId="0" fillId="0" borderId="0">
      <alignment horizontal="justify"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9" fontId="42" fillId="0" borderId="0">
      <alignment horizontal="justify" vertical="center" wrapText="1"/>
      <protection/>
    </xf>
    <xf numFmtId="0" fontId="43" fillId="28" borderId="0" applyNumberFormat="0" applyBorder="0" applyAlignment="0" applyProtection="0"/>
    <xf numFmtId="4" fontId="44" fillId="0" borderId="0" applyNumberFormat="0" applyFill="0" applyBorder="0" applyAlignment="0" applyProtection="0"/>
    <xf numFmtId="4"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Border="0" applyProtection="0">
      <alignment horizontal="justify" vertical="center" wrapText="1"/>
    </xf>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7">
    <xf numFmtId="4" fontId="0" fillId="0" borderId="0" xfId="0" applyAlignment="1">
      <alignment horizontal="justify" vertical="center" wrapText="1"/>
    </xf>
    <xf numFmtId="4" fontId="2" fillId="0" borderId="0" xfId="0" applyNumberFormat="1" applyFont="1" applyAlignment="1">
      <alignment horizontal="justify" vertical="center" wrapText="1"/>
    </xf>
    <xf numFmtId="4" fontId="2" fillId="0" borderId="0" xfId="0" applyNumberFormat="1" applyFont="1" applyAlignment="1">
      <alignment horizontal="right" vertical="center" wrapText="1"/>
    </xf>
    <xf numFmtId="4" fontId="0" fillId="0" borderId="0" xfId="0" applyNumberFormat="1" applyAlignment="1">
      <alignment horizontal="justify" vertical="center" wrapText="1"/>
    </xf>
    <xf numFmtId="4" fontId="4" fillId="0" borderId="0" xfId="0" applyNumberFormat="1" applyFont="1" applyAlignment="1">
      <alignment horizontal="justify" vertical="center" wrapText="1"/>
    </xf>
    <xf numFmtId="4" fontId="11" fillId="0" borderId="0" xfId="0" applyNumberFormat="1" applyFont="1" applyAlignment="1">
      <alignment horizontal="justify" vertical="center" wrapText="1"/>
    </xf>
    <xf numFmtId="4" fontId="11" fillId="0" borderId="0" xfId="0" applyNumberFormat="1" applyFont="1" applyAlignment="1">
      <alignment horizontal="right" vertical="center" wrapText="1"/>
    </xf>
    <xf numFmtId="4" fontId="12" fillId="0" borderId="0" xfId="0" applyNumberFormat="1" applyFont="1" applyAlignment="1">
      <alignment horizontal="justify" vertical="center" wrapText="1"/>
    </xf>
    <xf numFmtId="3" fontId="11" fillId="0" borderId="0" xfId="0" applyNumberFormat="1" applyFont="1" applyAlignment="1">
      <alignment horizontal="justify" vertical="center" wrapText="1"/>
    </xf>
    <xf numFmtId="3" fontId="2" fillId="0" borderId="0" xfId="0" applyNumberFormat="1" applyFont="1" applyAlignment="1">
      <alignment horizontal="justify" vertical="center" wrapText="1"/>
    </xf>
    <xf numFmtId="2" fontId="2" fillId="0" borderId="0" xfId="53" applyNumberFormat="1" applyFont="1" applyFill="1" applyBorder="1" applyAlignment="1" applyProtection="1">
      <alignment horizontal="center" vertical="center" wrapText="1"/>
      <protection/>
    </xf>
    <xf numFmtId="2" fontId="11" fillId="0" borderId="0" xfId="53" applyNumberFormat="1" applyFont="1" applyFill="1" applyBorder="1" applyAlignment="1" applyProtection="1">
      <alignment horizontal="center" vertical="center" wrapText="1"/>
      <protection/>
    </xf>
    <xf numFmtId="4" fontId="6" fillId="0" borderId="10" xfId="0" applyNumberFormat="1" applyFont="1" applyFill="1" applyBorder="1" applyAlignment="1">
      <alignment horizontal="left" vertical="center" wrapText="1"/>
    </xf>
    <xf numFmtId="4" fontId="0" fillId="0" borderId="10" xfId="0" applyNumberFormat="1" applyBorder="1" applyAlignment="1">
      <alignment horizontal="center" vertical="center" wrapText="1"/>
    </xf>
    <xf numFmtId="3" fontId="0" fillId="0" borderId="10" xfId="0" applyNumberFormat="1" applyBorder="1" applyAlignment="1">
      <alignment horizontal="center" vertical="center" wrapText="1"/>
    </xf>
    <xf numFmtId="2" fontId="0" fillId="0" borderId="10" xfId="53" applyNumberFormat="1" applyFill="1" applyBorder="1" applyAlignment="1" applyProtection="1">
      <alignment horizontal="center" vertical="center" wrapText="1"/>
      <protection/>
    </xf>
    <xf numFmtId="4" fontId="0" fillId="0" borderId="10" xfId="0" applyNumberFormat="1" applyBorder="1" applyAlignment="1">
      <alignment horizontal="justify" vertical="center" wrapText="1"/>
    </xf>
    <xf numFmtId="1" fontId="0" fillId="0" borderId="10" xfId="0" applyNumberFormat="1" applyBorder="1" applyAlignment="1">
      <alignment horizontal="center" vertical="center" wrapText="1"/>
    </xf>
    <xf numFmtId="4" fontId="0" fillId="0" borderId="10" xfId="0" applyNumberFormat="1" applyFont="1" applyBorder="1" applyAlignment="1">
      <alignment horizontal="justify" vertical="center" wrapText="1"/>
    </xf>
    <xf numFmtId="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2" fontId="2" fillId="0" borderId="10" xfId="53" applyNumberFormat="1" applyFont="1" applyFill="1" applyBorder="1" applyAlignment="1" applyProtection="1">
      <alignment horizontal="center" vertical="center" wrapText="1"/>
      <protection/>
    </xf>
    <xf numFmtId="4" fontId="7"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4" fontId="0" fillId="0" borderId="10" xfId="0" applyBorder="1" applyAlignment="1">
      <alignment horizontal="justify" vertical="center" wrapText="1"/>
    </xf>
    <xf numFmtId="3" fontId="2" fillId="33" borderId="10" xfId="0" applyNumberFormat="1" applyFont="1" applyFill="1" applyBorder="1" applyAlignment="1">
      <alignment horizontal="center" vertical="center" wrapText="1"/>
    </xf>
    <xf numFmtId="4" fontId="2" fillId="0" borderId="10" xfId="0" applyFont="1" applyBorder="1" applyAlignment="1">
      <alignment horizontal="center" vertical="center" wrapText="1"/>
    </xf>
    <xf numFmtId="2" fontId="2" fillId="0" borderId="10" xfId="53" applyNumberFormat="1" applyFont="1" applyBorder="1" applyAlignment="1" applyProtection="1">
      <alignment horizontal="center" vertical="center" wrapText="1"/>
      <protection/>
    </xf>
    <xf numFmtId="4" fontId="56" fillId="0" borderId="10" xfId="0" applyNumberFormat="1" applyFont="1" applyBorder="1" applyAlignment="1">
      <alignment horizontal="right" vertical="center" wrapText="1"/>
    </xf>
    <xf numFmtId="2" fontId="0" fillId="0" borderId="10" xfId="53" applyNumberFormat="1" applyBorder="1" applyAlignment="1" applyProtection="1">
      <alignment horizontal="center" vertical="center" wrapText="1"/>
      <protection/>
    </xf>
    <xf numFmtId="4" fontId="2" fillId="0" borderId="10" xfId="0" applyFont="1" applyBorder="1" applyAlignment="1">
      <alignment horizontal="center" vertical="center"/>
    </xf>
    <xf numFmtId="3" fontId="2" fillId="0" borderId="10" xfId="0" applyNumberFormat="1" applyFont="1" applyBorder="1" applyAlignment="1">
      <alignment horizontal="center" vertical="center"/>
    </xf>
    <xf numFmtId="4" fontId="0" fillId="0" borderId="10" xfId="0" applyNumberFormat="1" applyFill="1" applyBorder="1" applyAlignment="1">
      <alignment horizontal="justify" vertical="center" wrapText="1"/>
    </xf>
    <xf numFmtId="3" fontId="9" fillId="0" borderId="10" xfId="0" applyNumberFormat="1" applyFont="1" applyBorder="1" applyAlignment="1">
      <alignment horizontal="justify" vertical="center" wrapText="1"/>
    </xf>
    <xf numFmtId="3" fontId="0" fillId="0" borderId="10" xfId="0" applyNumberFormat="1" applyBorder="1" applyAlignment="1">
      <alignment horizontal="left" vertical="center" wrapText="1" indent="4"/>
    </xf>
    <xf numFmtId="4" fontId="0" fillId="0" borderId="0" xfId="0" applyNumberFormat="1" applyBorder="1" applyAlignment="1">
      <alignment horizontal="justify" vertical="center" wrapText="1"/>
    </xf>
    <xf numFmtId="4" fontId="0" fillId="0" borderId="10" xfId="0" applyNumberFormat="1" applyFont="1" applyFill="1" applyBorder="1" applyAlignment="1">
      <alignment horizontal="left" vertical="center" wrapText="1"/>
    </xf>
    <xf numFmtId="3" fontId="56"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4" fontId="2" fillId="0" borderId="10" xfId="0" applyNumberFormat="1" applyFont="1" applyBorder="1" applyAlignment="1">
      <alignment horizontal="justify" vertical="center" wrapText="1"/>
    </xf>
    <xf numFmtId="3" fontId="2" fillId="0" borderId="10" xfId="0" applyNumberFormat="1" applyFont="1" applyBorder="1" applyAlignment="1">
      <alignment horizontal="justify" vertical="center" wrapText="1"/>
    </xf>
    <xf numFmtId="4" fontId="2" fillId="0" borderId="11" xfId="0" applyNumberFormat="1" applyFont="1" applyBorder="1" applyAlignment="1">
      <alignment horizontal="justify" vertical="center" wrapText="1"/>
    </xf>
    <xf numFmtId="3" fontId="2" fillId="0" borderId="11" xfId="0" applyNumberFormat="1" applyFont="1" applyBorder="1" applyAlignment="1">
      <alignment horizontal="justify" vertical="center" wrapText="1"/>
    </xf>
    <xf numFmtId="2" fontId="2" fillId="0" borderId="11" xfId="53" applyNumberFormat="1" applyFont="1" applyFill="1" applyBorder="1" applyAlignment="1" applyProtection="1">
      <alignment horizontal="center" vertical="center" wrapText="1"/>
      <protection/>
    </xf>
    <xf numFmtId="4" fontId="2" fillId="0" borderId="11" xfId="0" applyNumberFormat="1" applyFont="1" applyBorder="1" applyAlignment="1">
      <alignment horizontal="right" vertical="center" wrapText="1"/>
    </xf>
    <xf numFmtId="4" fontId="4"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xf>
    <xf numFmtId="2"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2" fillId="0" borderId="12" xfId="0" applyNumberFormat="1" applyFont="1" applyBorder="1" applyAlignment="1">
      <alignment horizontal="justify" vertical="center" wrapText="1"/>
    </xf>
    <xf numFmtId="3" fontId="2" fillId="0" borderId="12" xfId="0" applyNumberFormat="1" applyFont="1" applyBorder="1" applyAlignment="1">
      <alignment horizontal="justify" vertical="center" wrapText="1"/>
    </xf>
    <xf numFmtId="2" fontId="2" fillId="0" borderId="12" xfId="53" applyNumberFormat="1" applyFont="1" applyFill="1" applyBorder="1" applyAlignment="1" applyProtection="1">
      <alignment horizontal="center" vertical="center" wrapText="1"/>
      <protection/>
    </xf>
    <xf numFmtId="4" fontId="2" fillId="0" borderId="12" xfId="0" applyNumberFormat="1" applyFont="1" applyBorder="1" applyAlignment="1">
      <alignment horizontal="right" vertical="center" wrapText="1"/>
    </xf>
    <xf numFmtId="4" fontId="6" fillId="0" borderId="13" xfId="0" applyNumberFormat="1" applyFont="1" applyBorder="1" applyAlignment="1">
      <alignment horizontal="center" vertical="center" wrapText="1"/>
    </xf>
    <xf numFmtId="4" fontId="0" fillId="0" borderId="13" xfId="0" applyNumberFormat="1" applyBorder="1" applyAlignment="1">
      <alignment horizontal="justify" vertical="center" wrapText="1"/>
    </xf>
    <xf numFmtId="4" fontId="0" fillId="0" borderId="13" xfId="0" applyNumberFormat="1" applyBorder="1" applyAlignment="1">
      <alignment horizontal="center" vertical="center" wrapText="1"/>
    </xf>
    <xf numFmtId="3" fontId="0" fillId="0" borderId="13" xfId="0" applyNumberFormat="1" applyBorder="1" applyAlignment="1">
      <alignment horizontal="center" vertical="center" wrapText="1"/>
    </xf>
    <xf numFmtId="2" fontId="0" fillId="0" borderId="13" xfId="53" applyNumberFormat="1" applyFill="1" applyBorder="1" applyAlignment="1" applyProtection="1">
      <alignment horizontal="center" vertical="center" wrapText="1"/>
      <protection/>
    </xf>
    <xf numFmtId="4" fontId="0" fillId="0" borderId="13" xfId="0" applyNumberFormat="1" applyBorder="1" applyAlignment="1">
      <alignment horizontal="right" vertical="center" wrapText="1"/>
    </xf>
    <xf numFmtId="4" fontId="0" fillId="0" borderId="10" xfId="0" applyNumberFormat="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14" xfId="0" applyNumberFormat="1" applyFont="1" applyBorder="1" applyAlignment="1">
      <alignment horizontal="right" vertical="center" wrapText="1"/>
    </xf>
    <xf numFmtId="4" fontId="2" fillId="0" borderId="10" xfId="0" applyFont="1" applyBorder="1" applyAlignment="1">
      <alignment horizontal="right" vertical="center" wrapText="1"/>
    </xf>
    <xf numFmtId="4" fontId="2" fillId="0" borderId="15" xfId="0" applyNumberFormat="1" applyFont="1" applyBorder="1" applyAlignment="1">
      <alignment horizontal="right" vertical="center" wrapText="1"/>
    </xf>
    <xf numFmtId="4" fontId="0" fillId="0" borderId="10" xfId="0" applyBorder="1" applyAlignment="1">
      <alignment horizontal="right" vertical="center" wrapText="1"/>
    </xf>
    <xf numFmtId="4" fontId="7" fillId="0" borderId="10" xfId="0" applyFont="1" applyBorder="1" applyAlignment="1">
      <alignment horizontal="justify" vertical="center" wrapText="1"/>
    </xf>
    <xf numFmtId="4" fontId="2" fillId="0" borderId="10" xfId="53" applyNumberFormat="1" applyFont="1" applyBorder="1" applyAlignment="1" applyProtection="1">
      <alignment horizontal="right" vertical="center" wrapText="1"/>
      <protection/>
    </xf>
    <xf numFmtId="4" fontId="58" fillId="0" borderId="10" xfId="0" applyFont="1" applyBorder="1" applyAlignment="1">
      <alignment horizontal="center" vertical="center" wrapText="1"/>
    </xf>
    <xf numFmtId="164" fontId="58" fillId="0" borderId="10" xfId="43" applyNumberFormat="1" applyFont="1" applyBorder="1" applyAlignment="1">
      <alignment horizontal="center" vertical="center" wrapText="1"/>
      <protection/>
    </xf>
    <xf numFmtId="4" fontId="58" fillId="0" borderId="10" xfId="0" applyFont="1" applyBorder="1" applyAlignment="1">
      <alignment horizontal="right" vertical="center" wrapText="1"/>
    </xf>
    <xf numFmtId="164" fontId="0" fillId="0" borderId="10" xfId="43" applyNumberFormat="1" applyFont="1" applyBorder="1" applyAlignment="1">
      <alignment horizontal="center" vertical="center" wrapText="1"/>
      <protection/>
    </xf>
    <xf numFmtId="4" fontId="2" fillId="0" borderId="16" xfId="0" applyNumberFormat="1" applyFont="1" applyBorder="1" applyAlignment="1">
      <alignment horizontal="right" vertical="center" wrapText="1"/>
    </xf>
    <xf numFmtId="4" fontId="0" fillId="0" borderId="17" xfId="0" applyNumberFormat="1" applyFill="1" applyBorder="1" applyAlignment="1">
      <alignment horizontal="right" vertical="center" wrapText="1"/>
    </xf>
    <xf numFmtId="4" fontId="10" fillId="0" borderId="17" xfId="0"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4" fontId="0" fillId="0" borderId="18" xfId="0" applyNumberFormat="1" applyBorder="1" applyAlignment="1">
      <alignment horizontal="right" vertical="center" wrapText="1"/>
    </xf>
    <xf numFmtId="4" fontId="0" fillId="0" borderId="19" xfId="0" applyNumberFormat="1" applyBorder="1" applyAlignment="1">
      <alignment horizontal="left" vertical="center" wrapText="1" indent="4"/>
    </xf>
    <xf numFmtId="4" fontId="0" fillId="0" borderId="20" xfId="0" applyNumberFormat="1" applyBorder="1" applyAlignment="1">
      <alignment horizontal="right" vertical="center" wrapText="1"/>
    </xf>
    <xf numFmtId="4" fontId="10" fillId="0" borderId="20" xfId="0" applyNumberFormat="1" applyFont="1" applyBorder="1" applyAlignment="1">
      <alignment horizontal="right" vertical="center" wrapText="1"/>
    </xf>
    <xf numFmtId="4" fontId="6" fillId="0" borderId="21" xfId="0" applyNumberFormat="1" applyFont="1" applyBorder="1" applyAlignment="1">
      <alignment horizontal="right" vertical="center" wrapText="1"/>
    </xf>
    <xf numFmtId="4" fontId="2" fillId="0" borderId="17" xfId="0" applyNumberFormat="1" applyFont="1" applyBorder="1" applyAlignment="1">
      <alignment horizontal="justify" vertical="center" wrapText="1"/>
    </xf>
    <xf numFmtId="4" fontId="2" fillId="0" borderId="10" xfId="0" applyNumberFormat="1" applyFont="1" applyBorder="1" applyAlignment="1">
      <alignment vertical="center" wrapText="1"/>
    </xf>
    <xf numFmtId="4" fontId="6"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4" fontId="57" fillId="0" borderId="10" xfId="0" applyNumberFormat="1" applyFont="1" applyFill="1" applyBorder="1" applyAlignment="1">
      <alignment horizontal="left" vertical="center" wrapText="1"/>
    </xf>
    <xf numFmtId="3" fontId="14" fillId="0" borderId="10" xfId="0" applyNumberFormat="1" applyFont="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7" xfId="0" applyNumberFormat="1" applyFont="1" applyFill="1" applyBorder="1" applyAlignment="1">
      <alignment horizontal="justify" vertical="center" wrapText="1"/>
    </xf>
    <xf numFmtId="4" fontId="4" fillId="0" borderId="17" xfId="0" applyNumberFormat="1" applyFont="1" applyFill="1" applyBorder="1" applyAlignment="1">
      <alignment horizontal="center" vertical="center" wrapText="1"/>
    </xf>
    <xf numFmtId="4" fontId="0" fillId="0" borderId="17" xfId="0" applyNumberFormat="1" applyFill="1" applyBorder="1" applyAlignment="1">
      <alignment horizontal="justify" vertical="center" wrapText="1"/>
    </xf>
    <xf numFmtId="4" fontId="2" fillId="0" borderId="17" xfId="0" applyNumberFormat="1" applyFont="1" applyFill="1" applyBorder="1" applyAlignment="1">
      <alignment horizontal="right" vertical="center" wrapText="1"/>
    </xf>
    <xf numFmtId="4" fontId="2" fillId="0" borderId="17" xfId="0" applyFont="1" applyFill="1" applyBorder="1" applyAlignment="1">
      <alignment horizontal="right" vertical="center" wrapText="1"/>
    </xf>
    <xf numFmtId="4" fontId="58" fillId="0" borderId="17" xfId="0" applyFont="1" applyBorder="1" applyAlignment="1">
      <alignment horizontal="right" vertical="center" wrapText="1"/>
    </xf>
    <xf numFmtId="4" fontId="0" fillId="0" borderId="17" xfId="0" applyBorder="1" applyAlignment="1">
      <alignment horizontal="right" vertical="center" wrapText="1"/>
    </xf>
    <xf numFmtId="164" fontId="2" fillId="0" borderId="10" xfId="53" applyNumberFormat="1" applyFont="1" applyBorder="1" applyAlignment="1" applyProtection="1">
      <alignment horizontal="center" vertical="center" wrapText="1"/>
      <protection/>
    </xf>
    <xf numFmtId="4" fontId="0" fillId="0" borderId="10" xfId="0" applyFont="1" applyBorder="1" applyAlignment="1">
      <alignment horizontal="left" vertical="center" wrapText="1"/>
    </xf>
    <xf numFmtId="4" fontId="7" fillId="0" borderId="10" xfId="0" applyFont="1" applyBorder="1" applyAlignment="1">
      <alignment horizontal="left" vertical="center" wrapText="1"/>
    </xf>
    <xf numFmtId="4" fontId="59" fillId="0" borderId="10" xfId="0" applyNumberFormat="1" applyFont="1" applyBorder="1" applyAlignment="1">
      <alignment horizontal="right" vertical="center" wrapText="1"/>
    </xf>
    <xf numFmtId="4" fontId="0" fillId="0" borderId="10" xfId="0" applyNumberFormat="1" applyBorder="1" applyAlignment="1">
      <alignment horizontal="left" vertical="center" wrapText="1" indent="4"/>
    </xf>
    <xf numFmtId="1" fontId="2" fillId="0" borderId="10" xfId="0" applyNumberFormat="1" applyFont="1" applyBorder="1" applyAlignment="1">
      <alignment horizontal="center" vertical="center" wrapText="1"/>
    </xf>
    <xf numFmtId="4" fontId="10" fillId="0" borderId="10" xfId="0" applyNumberFormat="1" applyFont="1" applyBorder="1" applyAlignment="1">
      <alignment horizontal="right" vertical="center" wrapText="1"/>
    </xf>
    <xf numFmtId="4" fontId="11" fillId="0" borderId="10" xfId="0" applyNumberFormat="1" applyFont="1" applyBorder="1" applyAlignment="1">
      <alignment horizontal="justify" vertical="center" wrapText="1"/>
    </xf>
    <xf numFmtId="4" fontId="0" fillId="0" borderId="10" xfId="0" applyNumberFormat="1" applyFont="1" applyFill="1" applyBorder="1" applyAlignment="1">
      <alignment vertical="center" wrapText="1"/>
    </xf>
    <xf numFmtId="4" fontId="0" fillId="34" borderId="22" xfId="0" applyNumberFormat="1" applyFill="1" applyBorder="1" applyAlignment="1">
      <alignment horizontal="left" vertical="center" wrapText="1" indent="4"/>
    </xf>
    <xf numFmtId="3" fontId="0" fillId="34" borderId="22" xfId="0" applyNumberFormat="1" applyFill="1" applyBorder="1" applyAlignment="1">
      <alignment horizontal="left" vertical="center" wrapText="1" indent="4"/>
    </xf>
    <xf numFmtId="2" fontId="0" fillId="34" borderId="22" xfId="53" applyNumberFormat="1" applyFill="1" applyBorder="1" applyAlignment="1" applyProtection="1">
      <alignment horizontal="center" vertical="center" wrapText="1"/>
      <protection/>
    </xf>
    <xf numFmtId="4" fontId="0" fillId="34" borderId="22" xfId="0" applyNumberFormat="1" applyFill="1" applyBorder="1" applyAlignment="1">
      <alignment horizontal="right" vertical="center" wrapText="1"/>
    </xf>
    <xf numFmtId="1" fontId="6" fillId="0" borderId="10" xfId="0" applyNumberFormat="1" applyFont="1" applyBorder="1" applyAlignment="1">
      <alignment horizontal="left" vertical="center" wrapText="1"/>
    </xf>
    <xf numFmtId="1" fontId="42" fillId="0" borderId="10" xfId="0" applyNumberFormat="1" applyFont="1" applyBorder="1" applyAlignment="1">
      <alignment horizontal="center" vertical="center" wrapText="1"/>
    </xf>
    <xf numFmtId="4" fontId="60" fillId="0" borderId="10" xfId="0" applyFont="1" applyBorder="1" applyAlignment="1">
      <alignment horizontal="justify" vertical="center" wrapText="1"/>
    </xf>
    <xf numFmtId="4" fontId="13" fillId="0" borderId="10" xfId="0" applyFont="1" applyBorder="1" applyAlignment="1">
      <alignment horizontal="left" vertical="center" wrapText="1"/>
    </xf>
    <xf numFmtId="4" fontId="10"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1" fontId="58" fillId="0" borderId="10" xfId="0" applyNumberFormat="1" applyFont="1" applyBorder="1" applyAlignment="1">
      <alignment horizontal="center" vertical="center" wrapText="1"/>
    </xf>
    <xf numFmtId="3" fontId="11" fillId="0" borderId="10" xfId="0" applyNumberFormat="1" applyFont="1" applyBorder="1" applyAlignment="1">
      <alignment horizontal="justify" vertical="center" wrapText="1"/>
    </xf>
    <xf numFmtId="2" fontId="11" fillId="0" borderId="10" xfId="53" applyNumberFormat="1" applyFont="1" applyFill="1" applyBorder="1" applyAlignment="1" applyProtection="1">
      <alignment horizontal="center" vertical="center" wrapText="1"/>
      <protection/>
    </xf>
    <xf numFmtId="4" fontId="11" fillId="0" borderId="10" xfId="0" applyNumberFormat="1" applyFont="1" applyBorder="1" applyAlignment="1">
      <alignment horizontal="right" vertical="center" wrapText="1"/>
    </xf>
    <xf numFmtId="4" fontId="58" fillId="0" borderId="10" xfId="0" applyNumberFormat="1" applyFont="1" applyBorder="1" applyAlignment="1">
      <alignment horizontal="center" vertical="center" wrapText="1"/>
    </xf>
    <xf numFmtId="3" fontId="58" fillId="0" borderId="10" xfId="0" applyNumberFormat="1" applyFont="1" applyBorder="1" applyAlignment="1">
      <alignment horizontal="center" vertical="center" wrapText="1"/>
    </xf>
    <xf numFmtId="2" fontId="58" fillId="0" borderId="10" xfId="53" applyNumberFormat="1" applyFont="1" applyFill="1" applyBorder="1" applyAlignment="1" applyProtection="1">
      <alignment horizontal="center" vertical="center" wrapText="1"/>
      <protection/>
    </xf>
    <xf numFmtId="4" fontId="58" fillId="0" borderId="10" xfId="0" applyNumberFormat="1" applyFont="1" applyBorder="1" applyAlignment="1">
      <alignment horizontal="right" vertical="center" wrapText="1"/>
    </xf>
    <xf numFmtId="4" fontId="59" fillId="0" borderId="23" xfId="0" applyNumberFormat="1" applyFont="1" applyBorder="1" applyAlignment="1">
      <alignment horizontal="right" vertical="center" wrapText="1"/>
    </xf>
    <xf numFmtId="4" fontId="0" fillId="0" borderId="23" xfId="0" applyNumberFormat="1" applyBorder="1" applyAlignment="1">
      <alignment horizontal="justify" vertical="center" wrapText="1"/>
    </xf>
    <xf numFmtId="4" fontId="2" fillId="0" borderId="23" xfId="0" applyNumberFormat="1" applyFont="1" applyBorder="1" applyAlignment="1">
      <alignment horizontal="justify" vertical="center" wrapText="1"/>
    </xf>
    <xf numFmtId="4" fontId="0" fillId="0" borderId="10" xfId="0" applyNumberFormat="1" applyBorder="1" applyAlignment="1">
      <alignment horizontal="justify" vertical="center" wrapText="1"/>
    </xf>
    <xf numFmtId="4" fontId="6" fillId="0" borderId="24" xfId="0" applyNumberFormat="1" applyFont="1" applyFill="1" applyBorder="1" applyAlignment="1">
      <alignment horizontal="left" vertical="center" wrapText="1" indent="4"/>
    </xf>
    <xf numFmtId="4" fontId="6" fillId="0" borderId="25" xfId="0" applyNumberFormat="1" applyFont="1" applyFill="1" applyBorder="1" applyAlignment="1">
      <alignment horizontal="left" vertical="center" wrapText="1" indent="4"/>
    </xf>
    <xf numFmtId="4" fontId="6" fillId="0" borderId="10" xfId="0" applyFont="1" applyBorder="1" applyAlignment="1">
      <alignment horizontal="left" vertical="center" wrapText="1"/>
    </xf>
    <xf numFmtId="4" fontId="3" fillId="0" borderId="10" xfId="0" applyNumberFormat="1" applyFont="1" applyBorder="1" applyAlignment="1">
      <alignment horizontal="center" vertical="center" wrapText="1"/>
    </xf>
    <xf numFmtId="4" fontId="6" fillId="0" borderId="10" xfId="0" applyNumberFormat="1" applyFont="1" applyFill="1" applyBorder="1" applyAlignment="1">
      <alignment horizontal="left" vertical="center" wrapText="1"/>
    </xf>
    <xf numFmtId="4" fontId="57" fillId="0" borderId="10" xfId="0" applyNumberFormat="1" applyFont="1" applyFill="1" applyBorder="1" applyAlignment="1">
      <alignment horizontal="left" vertical="center" wrapText="1"/>
    </xf>
    <xf numFmtId="4" fontId="0" fillId="0" borderId="26" xfId="0" applyNumberFormat="1" applyFont="1" applyFill="1" applyBorder="1" applyAlignment="1">
      <alignment horizontal="left" vertical="center" wrapText="1" indent="4"/>
    </xf>
    <xf numFmtId="4" fontId="0" fillId="0" borderId="27" xfId="0" applyNumberFormat="1" applyFont="1" applyFill="1" applyBorder="1" applyAlignment="1">
      <alignment horizontal="left" vertical="center" wrapText="1" indent="4"/>
    </xf>
    <xf numFmtId="4" fontId="10" fillId="0" borderId="19" xfId="0" applyNumberFormat="1" applyFont="1" applyFill="1" applyBorder="1" applyAlignment="1">
      <alignment horizontal="left" vertical="center" wrapText="1" indent="4"/>
    </xf>
    <xf numFmtId="4" fontId="10" fillId="0" borderId="10" xfId="0" applyNumberFormat="1" applyFont="1" applyFill="1" applyBorder="1" applyAlignment="1">
      <alignment horizontal="left" vertical="center" wrapText="1" indent="4"/>
    </xf>
    <xf numFmtId="1" fontId="6" fillId="34" borderId="22" xfId="0" applyNumberFormat="1" applyFont="1" applyFill="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_BuiltIn_Percent"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68"/>
  <sheetViews>
    <sheetView showZeros="0" tabSelected="1" view="pageBreakPreview" zoomScale="120" zoomScaleNormal="150" zoomScaleSheetLayoutView="120" zoomScalePageLayoutView="0" workbookViewId="0" topLeftCell="A1">
      <selection activeCell="B69" sqref="B69"/>
    </sheetView>
  </sheetViews>
  <sheetFormatPr defaultColWidth="13.140625" defaultRowHeight="11.25"/>
  <cols>
    <col min="1" max="1" width="5.7109375" style="1" customWidth="1"/>
    <col min="2" max="2" width="96.00390625" style="1" customWidth="1"/>
    <col min="3" max="3" width="5.7109375" style="1" customWidth="1"/>
    <col min="4" max="4" width="13.57421875" style="9" customWidth="1"/>
    <col min="5" max="5" width="11.421875" style="10" customWidth="1"/>
    <col min="6" max="6" width="13.7109375" style="2" customWidth="1"/>
    <col min="7" max="220" width="11.421875" style="1" customWidth="1"/>
    <col min="221" max="254" width="11.421875" style="3" customWidth="1"/>
  </cols>
  <sheetData>
    <row r="1" spans="1:7" ht="27.75" customHeight="1">
      <c r="A1" s="129" t="s">
        <v>61</v>
      </c>
      <c r="B1" s="129"/>
      <c r="C1" s="129"/>
      <c r="D1" s="129"/>
      <c r="E1" s="129"/>
      <c r="F1" s="129"/>
      <c r="G1" s="129"/>
    </row>
    <row r="2" spans="1:7" ht="12.75" customHeight="1">
      <c r="A2" s="39"/>
      <c r="B2" s="39"/>
      <c r="C2" s="39"/>
      <c r="D2" s="40"/>
      <c r="E2" s="21"/>
      <c r="F2" s="19"/>
      <c r="G2" s="87"/>
    </row>
    <row r="3" spans="1:7" ht="4.5" customHeight="1">
      <c r="A3" s="41"/>
      <c r="B3" s="41"/>
      <c r="C3" s="41"/>
      <c r="D3" s="42"/>
      <c r="E3" s="43"/>
      <c r="F3" s="44"/>
      <c r="G3" s="88"/>
    </row>
    <row r="4" spans="1:7" s="4" customFormat="1" ht="11.25" customHeight="1">
      <c r="A4" s="45" t="s">
        <v>0</v>
      </c>
      <c r="B4" s="45" t="s">
        <v>1</v>
      </c>
      <c r="C4" s="46" t="s">
        <v>2</v>
      </c>
      <c r="D4" s="47" t="s">
        <v>3</v>
      </c>
      <c r="E4" s="48" t="s">
        <v>4</v>
      </c>
      <c r="F4" s="49" t="s">
        <v>5</v>
      </c>
      <c r="G4" s="89"/>
    </row>
    <row r="5" spans="1:7" ht="4.5" customHeight="1" thickBot="1">
      <c r="A5" s="50"/>
      <c r="B5" s="50"/>
      <c r="C5" s="50"/>
      <c r="D5" s="51"/>
      <c r="E5" s="52"/>
      <c r="F5" s="53"/>
      <c r="G5" s="88"/>
    </row>
    <row r="6" spans="1:7" s="3" customFormat="1" ht="12" thickTop="1">
      <c r="A6" s="54"/>
      <c r="B6" s="55"/>
      <c r="C6" s="56"/>
      <c r="D6" s="57"/>
      <c r="E6" s="58"/>
      <c r="F6" s="59"/>
      <c r="G6" s="90"/>
    </row>
    <row r="7" spans="1:7" s="3" customFormat="1" ht="11.25" customHeight="1">
      <c r="A7" s="130" t="s">
        <v>6</v>
      </c>
      <c r="B7" s="130"/>
      <c r="C7" s="13"/>
      <c r="D7" s="14"/>
      <c r="E7" s="15"/>
      <c r="F7" s="60"/>
      <c r="G7" s="90"/>
    </row>
    <row r="8" spans="1:7" s="3" customFormat="1" ht="11.25">
      <c r="A8" s="16"/>
      <c r="B8" s="16"/>
      <c r="C8" s="13"/>
      <c r="D8" s="14"/>
      <c r="E8" s="15"/>
      <c r="F8" s="60"/>
      <c r="G8" s="90"/>
    </row>
    <row r="9" spans="1:7" s="3" customFormat="1" ht="101.25">
      <c r="A9" s="17">
        <v>1</v>
      </c>
      <c r="B9" s="18" t="s">
        <v>7</v>
      </c>
      <c r="C9" s="19" t="s">
        <v>8</v>
      </c>
      <c r="D9" s="20">
        <v>1</v>
      </c>
      <c r="E9" s="21"/>
      <c r="F9" s="61">
        <f>D9*E9</f>
        <v>0</v>
      </c>
      <c r="G9" s="90"/>
    </row>
    <row r="10" spans="1:7" s="3" customFormat="1" ht="4.5" customHeight="1">
      <c r="A10" s="17"/>
      <c r="B10" s="16"/>
      <c r="C10" s="19"/>
      <c r="D10" s="20"/>
      <c r="E10" s="21"/>
      <c r="F10" s="61"/>
      <c r="G10" s="90"/>
    </row>
    <row r="11" spans="1:7" s="3" customFormat="1" ht="22.5">
      <c r="A11" s="17">
        <v>2</v>
      </c>
      <c r="B11" s="16" t="s">
        <v>9</v>
      </c>
      <c r="C11" s="19" t="s">
        <v>8</v>
      </c>
      <c r="D11" s="20">
        <v>1</v>
      </c>
      <c r="E11" s="21"/>
      <c r="F11" s="61">
        <f>D11*E11</f>
        <v>0</v>
      </c>
      <c r="G11" s="90"/>
    </row>
    <row r="12" spans="1:7" s="3" customFormat="1" ht="4.5" customHeight="1">
      <c r="A12" s="17"/>
      <c r="B12" s="16"/>
      <c r="C12" s="19"/>
      <c r="D12" s="20"/>
      <c r="E12" s="21"/>
      <c r="F12" s="61"/>
      <c r="G12" s="90"/>
    </row>
    <row r="13" spans="1:7" s="3" customFormat="1" ht="56.25">
      <c r="A13" s="17">
        <v>3</v>
      </c>
      <c r="B13" s="22" t="s">
        <v>10</v>
      </c>
      <c r="C13" s="19" t="s">
        <v>8</v>
      </c>
      <c r="D13" s="20">
        <v>1</v>
      </c>
      <c r="E13" s="21"/>
      <c r="F13" s="61">
        <f>D13*E13</f>
        <v>0</v>
      </c>
      <c r="G13" s="90"/>
    </row>
    <row r="14" spans="1:7" s="3" customFormat="1" ht="11.25">
      <c r="A14" s="17"/>
      <c r="B14" s="16"/>
      <c r="C14" s="19"/>
      <c r="D14" s="20"/>
      <c r="E14" s="21"/>
      <c r="F14" s="61"/>
      <c r="G14" s="90"/>
    </row>
    <row r="15" spans="1:7" s="3" customFormat="1" ht="11.25">
      <c r="A15" s="17"/>
      <c r="B15" s="23" t="s">
        <v>11</v>
      </c>
      <c r="C15" s="19"/>
      <c r="D15" s="20"/>
      <c r="E15" s="21"/>
      <c r="F15" s="62">
        <f>SUM(F9:F13)</f>
        <v>0</v>
      </c>
      <c r="G15" s="90"/>
    </row>
    <row r="16" spans="1:7" s="3" customFormat="1" ht="11.25">
      <c r="A16" s="17"/>
      <c r="B16" s="16"/>
      <c r="C16" s="19"/>
      <c r="D16" s="20"/>
      <c r="E16" s="21"/>
      <c r="F16" s="61"/>
      <c r="G16" s="90"/>
    </row>
    <row r="17" spans="1:7" s="3" customFormat="1" ht="11.25" customHeight="1">
      <c r="A17" s="130" t="s">
        <v>33</v>
      </c>
      <c r="B17" s="130"/>
      <c r="C17" s="19"/>
      <c r="D17" s="20"/>
      <c r="E17" s="21"/>
      <c r="F17" s="61"/>
      <c r="G17" s="90"/>
    </row>
    <row r="18" spans="1:7" s="3" customFormat="1" ht="4.5" customHeight="1">
      <c r="A18" s="17"/>
      <c r="B18" s="16"/>
      <c r="C18" s="19"/>
      <c r="D18" s="20"/>
      <c r="E18" s="21"/>
      <c r="F18" s="61"/>
      <c r="G18" s="90"/>
    </row>
    <row r="19" spans="1:7" s="3" customFormat="1" ht="22.5">
      <c r="A19" s="17">
        <v>4</v>
      </c>
      <c r="B19" s="24" t="s">
        <v>22</v>
      </c>
      <c r="C19" s="19" t="s">
        <v>12</v>
      </c>
      <c r="D19" s="25">
        <v>370</v>
      </c>
      <c r="E19" s="21"/>
      <c r="F19" s="61">
        <f>D19*E19</f>
        <v>0</v>
      </c>
      <c r="G19" s="90"/>
    </row>
    <row r="20" spans="1:7" s="3" customFormat="1" ht="4.5" customHeight="1">
      <c r="A20" s="17"/>
      <c r="B20" s="16"/>
      <c r="C20" s="19"/>
      <c r="D20" s="20"/>
      <c r="E20" s="21"/>
      <c r="F20" s="61"/>
      <c r="G20" s="90"/>
    </row>
    <row r="21" spans="1:7" s="3" customFormat="1" ht="15" customHeight="1">
      <c r="A21" s="17">
        <v>5</v>
      </c>
      <c r="B21" s="24" t="s">
        <v>47</v>
      </c>
      <c r="C21" s="19" t="s">
        <v>13</v>
      </c>
      <c r="D21" s="20">
        <v>740</v>
      </c>
      <c r="E21" s="21"/>
      <c r="F21" s="61">
        <f aca="true" t="shared" si="0" ref="F21:F27">D21*E21</f>
        <v>0</v>
      </c>
      <c r="G21" s="90"/>
    </row>
    <row r="22" spans="1:7" s="3" customFormat="1" ht="4.5" customHeight="1">
      <c r="A22" s="17"/>
      <c r="B22" s="24"/>
      <c r="C22" s="19"/>
      <c r="D22" s="20"/>
      <c r="E22" s="21"/>
      <c r="F22" s="61">
        <f t="shared" si="0"/>
        <v>0</v>
      </c>
      <c r="G22" s="90"/>
    </row>
    <row r="23" spans="1:7" s="3" customFormat="1" ht="15" customHeight="1">
      <c r="A23" s="17">
        <v>6</v>
      </c>
      <c r="B23" s="16" t="s">
        <v>49</v>
      </c>
      <c r="C23" s="19" t="s">
        <v>12</v>
      </c>
      <c r="D23" s="20">
        <v>70</v>
      </c>
      <c r="E23" s="21"/>
      <c r="F23" s="63">
        <f t="shared" si="0"/>
        <v>0</v>
      </c>
      <c r="G23" s="90"/>
    </row>
    <row r="24" spans="1:7" s="3" customFormat="1" ht="4.5" customHeight="1">
      <c r="A24" s="17"/>
      <c r="B24" s="16"/>
      <c r="C24" s="19"/>
      <c r="D24" s="82"/>
      <c r="E24" s="21"/>
      <c r="F24" s="63">
        <f t="shared" si="0"/>
        <v>0</v>
      </c>
      <c r="G24" s="90"/>
    </row>
    <row r="25" spans="1:7" s="3" customFormat="1" ht="15" customHeight="1">
      <c r="A25" s="17">
        <v>7</v>
      </c>
      <c r="B25" s="16" t="s">
        <v>18</v>
      </c>
      <c r="C25" s="19" t="s">
        <v>12</v>
      </c>
      <c r="D25" s="20">
        <v>25</v>
      </c>
      <c r="E25" s="21"/>
      <c r="F25" s="63">
        <f t="shared" si="0"/>
        <v>0</v>
      </c>
      <c r="G25" s="90"/>
    </row>
    <row r="26" spans="1:7" s="3" customFormat="1" ht="4.5" customHeight="1">
      <c r="A26" s="17"/>
      <c r="B26" s="16"/>
      <c r="C26" s="19"/>
      <c r="D26" s="20"/>
      <c r="E26" s="21"/>
      <c r="F26" s="63">
        <f t="shared" si="0"/>
        <v>0</v>
      </c>
      <c r="G26" s="90"/>
    </row>
    <row r="27" spans="1:7" s="3" customFormat="1" ht="45">
      <c r="A27" s="17">
        <v>8</v>
      </c>
      <c r="B27" s="125" t="s">
        <v>64</v>
      </c>
      <c r="C27" s="19" t="s">
        <v>13</v>
      </c>
      <c r="D27" s="20">
        <v>250</v>
      </c>
      <c r="E27" s="21"/>
      <c r="F27" s="63">
        <f t="shared" si="0"/>
        <v>0</v>
      </c>
      <c r="G27" s="90"/>
    </row>
    <row r="28" spans="1:7" s="3" customFormat="1" ht="4.5" customHeight="1">
      <c r="A28" s="17"/>
      <c r="B28" s="16"/>
      <c r="C28" s="19"/>
      <c r="D28" s="20"/>
      <c r="E28" s="21"/>
      <c r="F28" s="61"/>
      <c r="G28" s="90"/>
    </row>
    <row r="29" spans="1:7" s="3" customFormat="1" ht="11.25">
      <c r="A29" s="17">
        <v>9</v>
      </c>
      <c r="B29" s="16" t="s">
        <v>63</v>
      </c>
      <c r="C29" s="19" t="s">
        <v>12</v>
      </c>
      <c r="D29" s="20">
        <v>175</v>
      </c>
      <c r="E29" s="21"/>
      <c r="F29" s="61">
        <f>D29*E29</f>
        <v>0</v>
      </c>
      <c r="G29" s="90"/>
    </row>
    <row r="30" spans="1:7" s="3" customFormat="1" ht="4.5" customHeight="1">
      <c r="A30" s="17"/>
      <c r="B30" s="16"/>
      <c r="C30" s="19"/>
      <c r="D30" s="20"/>
      <c r="E30" s="21"/>
      <c r="F30" s="61"/>
      <c r="G30" s="90"/>
    </row>
    <row r="31" spans="1:7" s="3" customFormat="1" ht="12.75">
      <c r="A31" s="17">
        <v>10</v>
      </c>
      <c r="B31" s="16" t="s">
        <v>18</v>
      </c>
      <c r="C31" s="19" t="s">
        <v>12</v>
      </c>
      <c r="D31" s="20">
        <v>50</v>
      </c>
      <c r="E31" s="21"/>
      <c r="F31" s="61">
        <f aca="true" t="shared" si="1" ref="F31:F47">D31*E31</f>
        <v>0</v>
      </c>
      <c r="G31" s="90"/>
    </row>
    <row r="32" spans="1:7" s="3" customFormat="1" ht="4.5" customHeight="1">
      <c r="A32" s="17"/>
      <c r="B32" s="16"/>
      <c r="C32" s="19"/>
      <c r="D32" s="20"/>
      <c r="E32" s="21"/>
      <c r="F32" s="61">
        <f t="shared" si="1"/>
        <v>0</v>
      </c>
      <c r="G32" s="90"/>
    </row>
    <row r="33" spans="1:7" s="3" customFormat="1" ht="11.25">
      <c r="A33" s="17">
        <v>11</v>
      </c>
      <c r="B33" s="16" t="s">
        <v>19</v>
      </c>
      <c r="C33" s="19" t="s">
        <v>13</v>
      </c>
      <c r="D33" s="20">
        <v>480</v>
      </c>
      <c r="E33" s="21"/>
      <c r="F33" s="61">
        <f t="shared" si="1"/>
        <v>0</v>
      </c>
      <c r="G33" s="91"/>
    </row>
    <row r="34" spans="1:7" s="3" customFormat="1" ht="4.5" customHeight="1">
      <c r="A34" s="17"/>
      <c r="B34" s="16"/>
      <c r="C34" s="19"/>
      <c r="D34" s="20"/>
      <c r="E34" s="21"/>
      <c r="F34" s="61">
        <f t="shared" si="1"/>
        <v>0</v>
      </c>
      <c r="G34" s="90"/>
    </row>
    <row r="35" spans="1:7" s="3" customFormat="1" ht="22.5">
      <c r="A35" s="17">
        <v>12</v>
      </c>
      <c r="B35" s="24" t="s">
        <v>36</v>
      </c>
      <c r="C35" s="26" t="s">
        <v>13</v>
      </c>
      <c r="D35" s="20">
        <v>480</v>
      </c>
      <c r="E35" s="26"/>
      <c r="F35" s="61">
        <f t="shared" si="1"/>
        <v>0</v>
      </c>
      <c r="G35" s="91"/>
    </row>
    <row r="36" spans="1:7" s="3" customFormat="1" ht="4.5" customHeight="1">
      <c r="A36" s="17"/>
      <c r="B36" s="24"/>
      <c r="C36" s="26"/>
      <c r="D36" s="20"/>
      <c r="E36" s="26"/>
      <c r="F36" s="61">
        <f t="shared" si="1"/>
        <v>0</v>
      </c>
      <c r="G36" s="90"/>
    </row>
    <row r="37" spans="1:7" s="3" customFormat="1" ht="11.25">
      <c r="A37" s="17">
        <v>13</v>
      </c>
      <c r="B37" s="24" t="s">
        <v>24</v>
      </c>
      <c r="C37" s="26" t="s">
        <v>8</v>
      </c>
      <c r="D37" s="20">
        <v>3</v>
      </c>
      <c r="E37" s="26"/>
      <c r="F37" s="61">
        <f t="shared" si="1"/>
        <v>0</v>
      </c>
      <c r="G37" s="90"/>
    </row>
    <row r="38" spans="1:7" s="3" customFormat="1" ht="4.5" customHeight="1">
      <c r="A38" s="17"/>
      <c r="B38" s="24"/>
      <c r="C38" s="19"/>
      <c r="D38" s="20"/>
      <c r="E38" s="21"/>
      <c r="F38" s="61">
        <f t="shared" si="1"/>
        <v>0</v>
      </c>
      <c r="G38" s="90"/>
    </row>
    <row r="39" spans="1:7" s="3" customFormat="1" ht="11.25">
      <c r="A39" s="17">
        <v>14</v>
      </c>
      <c r="B39" s="24" t="s">
        <v>38</v>
      </c>
      <c r="C39" s="19" t="s">
        <v>14</v>
      </c>
      <c r="D39" s="20">
        <v>170</v>
      </c>
      <c r="E39" s="21"/>
      <c r="F39" s="61">
        <f t="shared" si="1"/>
        <v>0</v>
      </c>
      <c r="G39" s="90"/>
    </row>
    <row r="40" spans="1:7" s="3" customFormat="1" ht="4.5" customHeight="1">
      <c r="A40" s="17"/>
      <c r="B40" s="24"/>
      <c r="C40" s="19"/>
      <c r="D40" s="20"/>
      <c r="E40" s="21"/>
      <c r="F40" s="61"/>
      <c r="G40" s="90"/>
    </row>
    <row r="41" spans="1:7" s="3" customFormat="1" ht="26.25" customHeight="1">
      <c r="A41" s="17">
        <v>15</v>
      </c>
      <c r="B41" s="24" t="s">
        <v>65</v>
      </c>
      <c r="C41" s="19" t="s">
        <v>14</v>
      </c>
      <c r="D41" s="20">
        <v>20</v>
      </c>
      <c r="E41" s="21"/>
      <c r="F41" s="61">
        <f>D41*E41</f>
        <v>0</v>
      </c>
      <c r="G41" s="90"/>
    </row>
    <row r="42" spans="1:7" s="3" customFormat="1" ht="4.5" customHeight="1">
      <c r="A42" s="17"/>
      <c r="B42" s="24"/>
      <c r="C42" s="19"/>
      <c r="D42" s="20"/>
      <c r="E42" s="21"/>
      <c r="F42" s="61"/>
      <c r="G42" s="90"/>
    </row>
    <row r="43" spans="1:7" s="3" customFormat="1" ht="15" customHeight="1">
      <c r="A43" s="17">
        <v>16</v>
      </c>
      <c r="B43" s="24" t="s">
        <v>51</v>
      </c>
      <c r="C43" s="19" t="s">
        <v>14</v>
      </c>
      <c r="D43" s="20">
        <v>12</v>
      </c>
      <c r="E43" s="21"/>
      <c r="F43" s="61">
        <f>D43*E43</f>
        <v>0</v>
      </c>
      <c r="G43" s="90"/>
    </row>
    <row r="44" spans="1:7" s="3" customFormat="1" ht="4.5" customHeight="1">
      <c r="A44" s="17"/>
      <c r="B44" s="24"/>
      <c r="C44" s="26"/>
      <c r="D44" s="20"/>
      <c r="E44" s="27"/>
      <c r="F44" s="63">
        <f t="shared" si="1"/>
        <v>0</v>
      </c>
      <c r="G44" s="90"/>
    </row>
    <row r="45" spans="1:7" s="3" customFormat="1" ht="15" customHeight="1">
      <c r="A45" s="17">
        <v>17</v>
      </c>
      <c r="B45" s="24" t="s">
        <v>23</v>
      </c>
      <c r="C45" s="26" t="s">
        <v>8</v>
      </c>
      <c r="D45" s="26">
        <v>1</v>
      </c>
      <c r="E45" s="26"/>
      <c r="F45" s="63">
        <f t="shared" si="1"/>
        <v>0</v>
      </c>
      <c r="G45" s="91"/>
    </row>
    <row r="46" spans="1:7" s="3" customFormat="1" ht="4.5" customHeight="1">
      <c r="A46" s="17"/>
      <c r="B46" s="24"/>
      <c r="C46" s="26"/>
      <c r="D46" s="26"/>
      <c r="E46" s="26"/>
      <c r="F46" s="63">
        <f t="shared" si="1"/>
        <v>0</v>
      </c>
      <c r="G46" s="91"/>
    </row>
    <row r="47" spans="1:7" s="3" customFormat="1" ht="25.5" customHeight="1">
      <c r="A47" s="17">
        <v>18</v>
      </c>
      <c r="B47" s="32" t="s">
        <v>46</v>
      </c>
      <c r="C47" s="26" t="s">
        <v>8</v>
      </c>
      <c r="D47" s="26">
        <v>1</v>
      </c>
      <c r="E47" s="26"/>
      <c r="F47" s="63">
        <f t="shared" si="1"/>
        <v>0</v>
      </c>
      <c r="G47" s="91"/>
    </row>
    <row r="48" spans="1:7" s="3" customFormat="1" ht="4.5" customHeight="1">
      <c r="A48" s="17"/>
      <c r="B48" s="24"/>
      <c r="C48" s="26"/>
      <c r="D48" s="20"/>
      <c r="E48" s="21"/>
      <c r="F48" s="64"/>
      <c r="G48" s="90"/>
    </row>
    <row r="49" spans="1:7" s="3" customFormat="1" ht="11.25">
      <c r="A49" s="17"/>
      <c r="B49" s="28" t="s">
        <v>20</v>
      </c>
      <c r="C49" s="19"/>
      <c r="D49" s="20"/>
      <c r="E49" s="21"/>
      <c r="F49" s="62">
        <f>SUM(F18:F47)</f>
        <v>0</v>
      </c>
      <c r="G49" s="91"/>
    </row>
    <row r="50" spans="1:7" s="3" customFormat="1" ht="4.5" customHeight="1">
      <c r="A50" s="17"/>
      <c r="B50" s="16"/>
      <c r="C50" s="19"/>
      <c r="D50" s="20"/>
      <c r="E50" s="21"/>
      <c r="F50" s="61"/>
      <c r="G50" s="90"/>
    </row>
    <row r="51" spans="1:7" s="3" customFormat="1" ht="17.25" customHeight="1">
      <c r="A51" s="128" t="s">
        <v>35</v>
      </c>
      <c r="B51" s="128"/>
      <c r="C51" s="19"/>
      <c r="D51" s="20"/>
      <c r="E51" s="21"/>
      <c r="F51" s="61"/>
      <c r="G51" s="91"/>
    </row>
    <row r="52" spans="1:7" s="3" customFormat="1" ht="3.75" customHeight="1">
      <c r="A52" s="83"/>
      <c r="B52" s="83"/>
      <c r="C52" s="19"/>
      <c r="D52" s="20"/>
      <c r="E52" s="21"/>
      <c r="F52" s="61"/>
      <c r="G52" s="91"/>
    </row>
    <row r="53" spans="1:7" s="3" customFormat="1" ht="29.25" customHeight="1">
      <c r="A53" s="84">
        <v>19</v>
      </c>
      <c r="B53" s="24" t="s">
        <v>44</v>
      </c>
      <c r="C53" s="19" t="s">
        <v>14</v>
      </c>
      <c r="D53" s="20">
        <v>90</v>
      </c>
      <c r="E53" s="21"/>
      <c r="F53" s="61">
        <f>D53*E53</f>
        <v>0</v>
      </c>
      <c r="G53" s="91"/>
    </row>
    <row r="54" spans="1:7" s="3" customFormat="1" ht="3.75" customHeight="1">
      <c r="A54" s="84"/>
      <c r="B54" s="83"/>
      <c r="C54" s="19"/>
      <c r="D54" s="20"/>
      <c r="E54" s="21"/>
      <c r="F54" s="61">
        <f>D54*E54</f>
        <v>0</v>
      </c>
      <c r="G54" s="91"/>
    </row>
    <row r="55" spans="1:7" s="3" customFormat="1" ht="12.75" customHeight="1">
      <c r="A55" s="84">
        <v>20</v>
      </c>
      <c r="B55" s="24" t="s">
        <v>43</v>
      </c>
      <c r="C55" s="26" t="s">
        <v>2</v>
      </c>
      <c r="D55" s="20">
        <v>2</v>
      </c>
      <c r="E55" s="21"/>
      <c r="F55" s="61">
        <f>D55*E55</f>
        <v>0</v>
      </c>
      <c r="G55" s="91"/>
    </row>
    <row r="56" spans="1:7" s="3" customFormat="1" ht="3.75" customHeight="1">
      <c r="A56" s="84"/>
      <c r="B56" s="24"/>
      <c r="C56" s="30"/>
      <c r="D56" s="31"/>
      <c r="E56" s="29"/>
      <c r="F56" s="61">
        <f>D56*E56</f>
        <v>0</v>
      </c>
      <c r="G56" s="91"/>
    </row>
    <row r="57" spans="1:7" s="3" customFormat="1" ht="12.75" customHeight="1">
      <c r="A57" s="84">
        <v>21</v>
      </c>
      <c r="B57" s="24" t="s">
        <v>42</v>
      </c>
      <c r="C57" s="26" t="s">
        <v>2</v>
      </c>
      <c r="D57" s="20">
        <v>2</v>
      </c>
      <c r="E57" s="21"/>
      <c r="F57" s="61">
        <f>D57*E57</f>
        <v>0</v>
      </c>
      <c r="G57" s="91"/>
    </row>
    <row r="58" spans="1:7" s="3" customFormat="1" ht="4.5" customHeight="1">
      <c r="A58" s="17"/>
      <c r="B58" s="24"/>
      <c r="C58" s="19"/>
      <c r="D58" s="20"/>
      <c r="E58" s="21"/>
      <c r="F58" s="61"/>
      <c r="G58" s="91"/>
    </row>
    <row r="59" spans="1:7" s="3" customFormat="1" ht="15" customHeight="1">
      <c r="A59" s="17">
        <v>22</v>
      </c>
      <c r="B59" s="24" t="s">
        <v>30</v>
      </c>
      <c r="C59" s="26" t="s">
        <v>2</v>
      </c>
      <c r="D59" s="20">
        <v>1</v>
      </c>
      <c r="E59" s="21"/>
      <c r="F59" s="61">
        <f aca="true" t="shared" si="2" ref="F59:F69">D59*E59</f>
        <v>0</v>
      </c>
      <c r="G59" s="91"/>
    </row>
    <row r="60" spans="1:7" s="3" customFormat="1" ht="4.5" customHeight="1">
      <c r="A60" s="17"/>
      <c r="B60" s="24"/>
      <c r="C60" s="19"/>
      <c r="D60" s="20"/>
      <c r="E60" s="21"/>
      <c r="F60" s="61">
        <f t="shared" si="2"/>
        <v>0</v>
      </c>
      <c r="G60" s="91"/>
    </row>
    <row r="61" spans="1:7" s="3" customFormat="1" ht="26.25" customHeight="1">
      <c r="A61" s="17">
        <v>23</v>
      </c>
      <c r="B61" s="66" t="s">
        <v>31</v>
      </c>
      <c r="C61" s="26" t="s">
        <v>21</v>
      </c>
      <c r="D61" s="20">
        <v>1</v>
      </c>
      <c r="E61" s="21"/>
      <c r="F61" s="61">
        <f t="shared" si="2"/>
        <v>0</v>
      </c>
      <c r="G61" s="91"/>
    </row>
    <row r="62" spans="1:7" s="3" customFormat="1" ht="6" customHeight="1">
      <c r="A62" s="17"/>
      <c r="B62" s="24"/>
      <c r="C62" s="30"/>
      <c r="D62" s="20"/>
      <c r="E62" s="21"/>
      <c r="F62" s="61">
        <f t="shared" si="2"/>
        <v>0</v>
      </c>
      <c r="G62" s="91"/>
    </row>
    <row r="63" spans="1:7" s="3" customFormat="1" ht="27" customHeight="1">
      <c r="A63" s="17">
        <v>24</v>
      </c>
      <c r="B63" s="66" t="s">
        <v>50</v>
      </c>
      <c r="C63" s="26" t="s">
        <v>2</v>
      </c>
      <c r="D63" s="31">
        <v>2</v>
      </c>
      <c r="E63" s="27"/>
      <c r="F63" s="61">
        <f t="shared" si="2"/>
        <v>0</v>
      </c>
      <c r="G63" s="91"/>
    </row>
    <row r="64" spans="1:7" s="3" customFormat="1" ht="6" customHeight="1">
      <c r="A64" s="17"/>
      <c r="B64" s="24"/>
      <c r="C64" s="26"/>
      <c r="D64" s="20"/>
      <c r="E64" s="21"/>
      <c r="F64" s="61"/>
      <c r="G64" s="91"/>
    </row>
    <row r="65" spans="1:7" s="3" customFormat="1" ht="23.25" customHeight="1">
      <c r="A65" s="17">
        <v>25</v>
      </c>
      <c r="B65" s="24" t="s">
        <v>32</v>
      </c>
      <c r="C65" s="19" t="s">
        <v>14</v>
      </c>
      <c r="D65" s="20">
        <v>16</v>
      </c>
      <c r="E65" s="21"/>
      <c r="F65" s="61">
        <f>D65*E65</f>
        <v>0</v>
      </c>
      <c r="G65" s="91"/>
    </row>
    <row r="66" spans="1:7" s="3" customFormat="1" ht="4.5" customHeight="1">
      <c r="A66" s="17"/>
      <c r="B66" s="24"/>
      <c r="C66" s="26"/>
      <c r="D66" s="20"/>
      <c r="E66" s="29"/>
      <c r="F66" s="61">
        <f t="shared" si="2"/>
        <v>0</v>
      </c>
      <c r="G66" s="91"/>
    </row>
    <row r="67" spans="1:7" s="3" customFormat="1" ht="26.25" customHeight="1">
      <c r="A67" s="17">
        <v>26</v>
      </c>
      <c r="B67" s="66" t="s">
        <v>34</v>
      </c>
      <c r="C67" s="26" t="s">
        <v>8</v>
      </c>
      <c r="D67" s="25">
        <v>1</v>
      </c>
      <c r="E67" s="21"/>
      <c r="F67" s="61">
        <f t="shared" si="2"/>
        <v>0</v>
      </c>
      <c r="G67" s="91"/>
    </row>
    <row r="68" spans="1:7" s="3" customFormat="1" ht="4.5" customHeight="1">
      <c r="A68" s="17"/>
      <c r="B68" s="66"/>
      <c r="C68" s="26"/>
      <c r="D68" s="25"/>
      <c r="E68" s="21"/>
      <c r="F68" s="61">
        <f t="shared" si="2"/>
        <v>0</v>
      </c>
      <c r="G68" s="91"/>
    </row>
    <row r="69" spans="1:7" s="3" customFormat="1" ht="78.75">
      <c r="A69" s="17">
        <v>27</v>
      </c>
      <c r="B69" s="66" t="s">
        <v>78</v>
      </c>
      <c r="C69" s="26" t="s">
        <v>8</v>
      </c>
      <c r="D69" s="25">
        <v>1</v>
      </c>
      <c r="E69" s="21"/>
      <c r="F69" s="61">
        <f t="shared" si="2"/>
        <v>0</v>
      </c>
      <c r="G69" s="91"/>
    </row>
    <row r="70" spans="1:7" s="3" customFormat="1" ht="4.5" customHeight="1">
      <c r="A70" s="17"/>
      <c r="B70" s="24"/>
      <c r="C70" s="19"/>
      <c r="D70" s="20"/>
      <c r="E70" s="21"/>
      <c r="F70" s="61"/>
      <c r="G70" s="91"/>
    </row>
    <row r="71" spans="1:7" s="3" customFormat="1" ht="15" customHeight="1">
      <c r="A71" s="17"/>
      <c r="B71" s="28" t="s">
        <v>20</v>
      </c>
      <c r="C71" s="19"/>
      <c r="D71" s="20"/>
      <c r="E71" s="21"/>
      <c r="F71" s="62">
        <f>SUM(F53:F69)</f>
        <v>0</v>
      </c>
      <c r="G71" s="91"/>
    </row>
    <row r="72" spans="1:7" s="3" customFormat="1" ht="9" customHeight="1">
      <c r="A72" s="17"/>
      <c r="B72" s="24"/>
      <c r="C72" s="19"/>
      <c r="D72" s="20"/>
      <c r="E72" s="21"/>
      <c r="F72" s="61">
        <f>D72*E72</f>
        <v>0</v>
      </c>
      <c r="G72" s="90"/>
    </row>
    <row r="73" spans="1:7" s="3" customFormat="1" ht="11.25" customHeight="1">
      <c r="A73" s="130" t="s">
        <v>25</v>
      </c>
      <c r="B73" s="130"/>
      <c r="C73" s="33"/>
      <c r="D73" s="33"/>
      <c r="E73" s="15"/>
      <c r="F73" s="61">
        <f>D73*E73</f>
        <v>0</v>
      </c>
      <c r="G73" s="90"/>
    </row>
    <row r="74" spans="1:7" s="3" customFormat="1" ht="3.75" customHeight="1">
      <c r="A74" s="17"/>
      <c r="B74" s="16"/>
      <c r="C74" s="19"/>
      <c r="D74" s="20"/>
      <c r="E74" s="15"/>
      <c r="F74" s="61">
        <f>D74*E74</f>
        <v>0</v>
      </c>
      <c r="G74" s="90"/>
    </row>
    <row r="75" spans="1:7" s="3" customFormat="1" ht="22.5">
      <c r="A75" s="17">
        <v>28</v>
      </c>
      <c r="B75" s="32" t="s">
        <v>72</v>
      </c>
      <c r="C75" s="19" t="s">
        <v>14</v>
      </c>
      <c r="D75" s="20">
        <v>5</v>
      </c>
      <c r="E75" s="21"/>
      <c r="F75" s="61">
        <f>D75*E75</f>
        <v>0</v>
      </c>
      <c r="G75" s="90"/>
    </row>
    <row r="76" spans="1:7" s="3" customFormat="1" ht="6" customHeight="1">
      <c r="A76" s="17"/>
      <c r="B76" s="32"/>
      <c r="C76" s="19"/>
      <c r="D76" s="20"/>
      <c r="E76" s="21"/>
      <c r="F76" s="61"/>
      <c r="G76" s="90"/>
    </row>
    <row r="77" spans="1:7" s="3" customFormat="1" ht="11.25">
      <c r="A77" s="17">
        <v>29</v>
      </c>
      <c r="B77" s="24" t="s">
        <v>73</v>
      </c>
      <c r="C77" s="26" t="s">
        <v>14</v>
      </c>
      <c r="D77" s="26">
        <v>5</v>
      </c>
      <c r="E77" s="26"/>
      <c r="F77" s="67">
        <f>D77*E77</f>
        <v>0</v>
      </c>
      <c r="G77" s="92"/>
    </row>
    <row r="78" spans="1:7" s="3" customFormat="1" ht="6.75" customHeight="1">
      <c r="A78" s="17"/>
      <c r="B78" s="32"/>
      <c r="C78" s="19"/>
      <c r="D78" s="20"/>
      <c r="E78" s="21"/>
      <c r="F78" s="67">
        <f>D78*E78</f>
        <v>0</v>
      </c>
      <c r="G78" s="92"/>
    </row>
    <row r="79" spans="1:7" s="3" customFormat="1" ht="27.75" customHeight="1">
      <c r="A79" s="17">
        <v>30</v>
      </c>
      <c r="B79" s="24" t="s">
        <v>74</v>
      </c>
      <c r="C79" s="26" t="s">
        <v>21</v>
      </c>
      <c r="D79" s="20">
        <v>1</v>
      </c>
      <c r="E79" s="21"/>
      <c r="F79" s="67">
        <f>D79*E79</f>
        <v>0</v>
      </c>
      <c r="G79" s="92"/>
    </row>
    <row r="80" spans="1:8" s="3" customFormat="1" ht="6" customHeight="1">
      <c r="A80" s="17"/>
      <c r="B80" s="32"/>
      <c r="C80" s="19"/>
      <c r="D80" s="20"/>
      <c r="E80" s="21"/>
      <c r="F80" s="61"/>
      <c r="G80" s="92"/>
      <c r="H80" s="35"/>
    </row>
    <row r="81" spans="1:8" s="3" customFormat="1" ht="22.5">
      <c r="A81" s="17">
        <v>31</v>
      </c>
      <c r="B81" s="24" t="s">
        <v>75</v>
      </c>
      <c r="C81" s="26" t="s">
        <v>2</v>
      </c>
      <c r="D81" s="20">
        <v>1</v>
      </c>
      <c r="E81" s="21"/>
      <c r="F81" s="61">
        <f>D81*E81</f>
        <v>0</v>
      </c>
      <c r="G81" s="92"/>
      <c r="H81" s="35"/>
    </row>
    <row r="82" spans="1:8" s="3" customFormat="1" ht="6" customHeight="1">
      <c r="A82" s="17"/>
      <c r="B82" s="32"/>
      <c r="C82" s="19"/>
      <c r="D82" s="20"/>
      <c r="E82" s="21"/>
      <c r="F82" s="61"/>
      <c r="G82" s="90"/>
      <c r="H82" s="35"/>
    </row>
    <row r="83" spans="1:8" s="3" customFormat="1" ht="40.5" customHeight="1">
      <c r="A83" s="17">
        <v>32</v>
      </c>
      <c r="B83" s="24" t="s">
        <v>28</v>
      </c>
      <c r="C83" s="68" t="s">
        <v>14</v>
      </c>
      <c r="D83" s="68">
        <v>60</v>
      </c>
      <c r="E83" s="69"/>
      <c r="F83" s="70">
        <f>E83*D83</f>
        <v>0</v>
      </c>
      <c r="G83" s="93"/>
      <c r="H83" s="35"/>
    </row>
    <row r="84" spans="1:8" s="3" customFormat="1" ht="3.75" customHeight="1">
      <c r="A84" s="17"/>
      <c r="B84" s="24"/>
      <c r="C84" s="68"/>
      <c r="D84" s="68"/>
      <c r="E84" s="71"/>
      <c r="F84" s="65"/>
      <c r="G84" s="94"/>
      <c r="H84" s="35"/>
    </row>
    <row r="85" spans="1:8" s="3" customFormat="1" ht="63" customHeight="1">
      <c r="A85" s="17">
        <v>33</v>
      </c>
      <c r="B85" s="24" t="s">
        <v>76</v>
      </c>
      <c r="C85" s="68" t="s">
        <v>14</v>
      </c>
      <c r="D85" s="68">
        <v>60</v>
      </c>
      <c r="E85" s="69"/>
      <c r="F85" s="70">
        <f>E85*D85</f>
        <v>0</v>
      </c>
      <c r="G85" s="93"/>
      <c r="H85" s="35"/>
    </row>
    <row r="86" spans="1:8" s="3" customFormat="1" ht="12" customHeight="1">
      <c r="A86" s="17"/>
      <c r="B86" s="24"/>
      <c r="C86" s="68"/>
      <c r="D86" s="68"/>
      <c r="E86" s="69"/>
      <c r="F86" s="70"/>
      <c r="G86" s="93"/>
      <c r="H86" s="35"/>
    </row>
    <row r="87" spans="1:7" s="3" customFormat="1" ht="12" customHeight="1">
      <c r="A87" s="17"/>
      <c r="B87" s="23" t="s">
        <v>11</v>
      </c>
      <c r="C87" s="19"/>
      <c r="D87" s="20"/>
      <c r="E87" s="21"/>
      <c r="F87" s="72">
        <f>SUM(F75:F85)</f>
        <v>0</v>
      </c>
      <c r="G87" s="93"/>
    </row>
    <row r="88" spans="1:7" s="3" customFormat="1" ht="12" customHeight="1">
      <c r="A88" s="17"/>
      <c r="B88" s="23"/>
      <c r="C88" s="19"/>
      <c r="D88" s="20"/>
      <c r="E88" s="21"/>
      <c r="F88" s="61"/>
      <c r="G88" s="90"/>
    </row>
    <row r="89" spans="1:7" s="3" customFormat="1" ht="12" customHeight="1">
      <c r="A89" s="131" t="s">
        <v>26</v>
      </c>
      <c r="B89" s="130"/>
      <c r="C89" s="19"/>
      <c r="D89" s="20"/>
      <c r="E89" s="21"/>
      <c r="F89" s="61"/>
      <c r="G89" s="90"/>
    </row>
    <row r="90" spans="1:7" s="3" customFormat="1" ht="6" customHeight="1">
      <c r="A90" s="85"/>
      <c r="B90" s="12"/>
      <c r="C90" s="19"/>
      <c r="D90" s="20"/>
      <c r="E90" s="21"/>
      <c r="F90" s="61"/>
      <c r="G90" s="90"/>
    </row>
    <row r="91" spans="1:7" s="3" customFormat="1" ht="26.25" customHeight="1">
      <c r="A91" s="37">
        <v>34</v>
      </c>
      <c r="B91" s="36" t="s">
        <v>69</v>
      </c>
      <c r="C91" s="19" t="s">
        <v>8</v>
      </c>
      <c r="D91" s="20">
        <v>1</v>
      </c>
      <c r="E91" s="21"/>
      <c r="F91" s="63">
        <f aca="true" t="shared" si="3" ref="F91:F119">D91*E91</f>
        <v>0</v>
      </c>
      <c r="G91" s="90"/>
    </row>
    <row r="92" spans="1:7" s="3" customFormat="1" ht="5.25" customHeight="1">
      <c r="A92" s="38"/>
      <c r="B92" s="12"/>
      <c r="C92" s="19"/>
      <c r="D92" s="20"/>
      <c r="E92" s="21"/>
      <c r="F92" s="63">
        <f t="shared" si="3"/>
        <v>0</v>
      </c>
      <c r="G92" s="90"/>
    </row>
    <row r="93" spans="1:7" s="3" customFormat="1" ht="16.5" customHeight="1">
      <c r="A93" s="37">
        <v>35</v>
      </c>
      <c r="B93" s="36" t="s">
        <v>29</v>
      </c>
      <c r="C93" s="26" t="s">
        <v>2</v>
      </c>
      <c r="D93" s="20">
        <v>1</v>
      </c>
      <c r="E93" s="21"/>
      <c r="F93" s="63">
        <f t="shared" si="3"/>
        <v>0</v>
      </c>
      <c r="G93" s="90"/>
    </row>
    <row r="94" spans="1:7" s="3" customFormat="1" ht="5.25" customHeight="1">
      <c r="A94" s="17"/>
      <c r="B94" s="23"/>
      <c r="C94" s="19"/>
      <c r="D94" s="20"/>
      <c r="E94" s="21"/>
      <c r="F94" s="63">
        <f t="shared" si="3"/>
        <v>0</v>
      </c>
      <c r="G94" s="90"/>
    </row>
    <row r="95" spans="1:7" s="3" customFormat="1" ht="18" customHeight="1">
      <c r="A95" s="17">
        <v>36</v>
      </c>
      <c r="B95" s="24" t="s">
        <v>68</v>
      </c>
      <c r="C95" s="26" t="s">
        <v>2</v>
      </c>
      <c r="D95" s="20">
        <v>1</v>
      </c>
      <c r="E95" s="21"/>
      <c r="F95" s="63">
        <f t="shared" si="3"/>
        <v>0</v>
      </c>
      <c r="G95" s="90"/>
    </row>
    <row r="96" spans="1:7" s="3" customFormat="1" ht="6" customHeight="1">
      <c r="A96" s="17"/>
      <c r="B96" s="24"/>
      <c r="C96" s="26"/>
      <c r="D96" s="20"/>
      <c r="E96" s="21"/>
      <c r="F96" s="63">
        <f t="shared" si="3"/>
        <v>0</v>
      </c>
      <c r="G96" s="90"/>
    </row>
    <row r="97" spans="1:7" s="3" customFormat="1" ht="14.25" customHeight="1">
      <c r="A97" s="17">
        <v>37</v>
      </c>
      <c r="B97" s="24" t="s">
        <v>70</v>
      </c>
      <c r="C97" s="26" t="s">
        <v>14</v>
      </c>
      <c r="D97" s="20">
        <v>70</v>
      </c>
      <c r="E97" s="21"/>
      <c r="F97" s="63">
        <f>D97*E97</f>
        <v>0</v>
      </c>
      <c r="G97" s="90"/>
    </row>
    <row r="98" spans="1:7" s="3" customFormat="1" ht="5.25" customHeight="1">
      <c r="A98" s="17"/>
      <c r="B98" s="24"/>
      <c r="C98" s="26"/>
      <c r="D98" s="20"/>
      <c r="E98" s="21"/>
      <c r="F98" s="63">
        <f>D98*E98</f>
        <v>0</v>
      </c>
      <c r="G98" s="90"/>
    </row>
    <row r="99" spans="1:7" s="3" customFormat="1" ht="15" customHeight="1">
      <c r="A99" s="17">
        <v>38</v>
      </c>
      <c r="B99" s="24" t="s">
        <v>59</v>
      </c>
      <c r="C99" s="26" t="s">
        <v>14</v>
      </c>
      <c r="D99" s="26">
        <v>50</v>
      </c>
      <c r="E99" s="95"/>
      <c r="F99" s="63">
        <f>D99*E99</f>
        <v>0</v>
      </c>
      <c r="G99" s="90"/>
    </row>
    <row r="100" spans="1:7" s="3" customFormat="1" ht="6" customHeight="1">
      <c r="A100" s="17"/>
      <c r="B100" s="24"/>
      <c r="C100" s="26"/>
      <c r="D100" s="20"/>
      <c r="E100" s="21"/>
      <c r="F100" s="63">
        <f>D100*E100</f>
        <v>0</v>
      </c>
      <c r="G100" s="90"/>
    </row>
    <row r="101" spans="1:7" s="3" customFormat="1" ht="12" customHeight="1">
      <c r="A101" s="17">
        <v>39</v>
      </c>
      <c r="B101" s="24" t="s">
        <v>77</v>
      </c>
      <c r="C101" s="26" t="s">
        <v>2</v>
      </c>
      <c r="D101" s="20">
        <v>5</v>
      </c>
      <c r="E101" s="21"/>
      <c r="F101" s="63">
        <f>D101*E101</f>
        <v>0</v>
      </c>
      <c r="G101" s="90"/>
    </row>
    <row r="102" spans="1:7" s="3" customFormat="1" ht="6" customHeight="1">
      <c r="A102" s="17"/>
      <c r="B102" s="24"/>
      <c r="C102" s="26"/>
      <c r="D102" s="20"/>
      <c r="E102" s="21"/>
      <c r="F102" s="63"/>
      <c r="G102" s="90"/>
    </row>
    <row r="103" spans="1:7" s="3" customFormat="1" ht="22.5" customHeight="1">
      <c r="A103" s="17">
        <v>40</v>
      </c>
      <c r="B103" s="24" t="s">
        <v>39</v>
      </c>
      <c r="C103" s="26" t="s">
        <v>13</v>
      </c>
      <c r="D103" s="20">
        <v>190</v>
      </c>
      <c r="E103" s="21"/>
      <c r="F103" s="63">
        <f>D103*E103</f>
        <v>0</v>
      </c>
      <c r="G103" s="90"/>
    </row>
    <row r="104" spans="1:7" s="3" customFormat="1" ht="6.75" customHeight="1">
      <c r="A104" s="17"/>
      <c r="B104" s="24"/>
      <c r="C104" s="26"/>
      <c r="D104" s="20"/>
      <c r="E104" s="21"/>
      <c r="F104" s="63"/>
      <c r="G104" s="90"/>
    </row>
    <row r="105" spans="1:7" s="3" customFormat="1" ht="23.25" customHeight="1">
      <c r="A105" s="17">
        <v>41</v>
      </c>
      <c r="B105" s="24" t="s">
        <v>40</v>
      </c>
      <c r="C105" s="26" t="s">
        <v>14</v>
      </c>
      <c r="D105" s="20">
        <v>60</v>
      </c>
      <c r="E105" s="21"/>
      <c r="F105" s="63">
        <f>D105*E105</f>
        <v>0</v>
      </c>
      <c r="G105" s="90"/>
    </row>
    <row r="106" spans="1:7" s="3" customFormat="1" ht="7.5" customHeight="1">
      <c r="A106" s="17"/>
      <c r="B106" s="24"/>
      <c r="C106" s="26"/>
      <c r="D106" s="20"/>
      <c r="E106" s="21"/>
      <c r="F106" s="63"/>
      <c r="G106" s="90"/>
    </row>
    <row r="107" spans="1:7" s="3" customFormat="1" ht="12" customHeight="1">
      <c r="A107" s="17">
        <v>42</v>
      </c>
      <c r="B107" s="24" t="s">
        <v>41</v>
      </c>
      <c r="C107" s="19" t="s">
        <v>13</v>
      </c>
      <c r="D107" s="20">
        <v>60</v>
      </c>
      <c r="E107" s="21"/>
      <c r="F107" s="63">
        <f t="shared" si="3"/>
        <v>0</v>
      </c>
      <c r="G107" s="90"/>
    </row>
    <row r="108" spans="1:7" s="3" customFormat="1" ht="4.5" customHeight="1">
      <c r="A108" s="17"/>
      <c r="B108" s="24"/>
      <c r="C108" s="19"/>
      <c r="D108" s="20"/>
      <c r="E108" s="21"/>
      <c r="F108" s="63"/>
      <c r="G108" s="90"/>
    </row>
    <row r="109" spans="1:7" s="3" customFormat="1" ht="56.25">
      <c r="A109" s="17">
        <v>43</v>
      </c>
      <c r="B109" s="96" t="s">
        <v>67</v>
      </c>
      <c r="C109" s="26" t="s">
        <v>2</v>
      </c>
      <c r="D109" s="20">
        <v>10</v>
      </c>
      <c r="E109" s="21"/>
      <c r="F109" s="63">
        <f t="shared" si="3"/>
        <v>0</v>
      </c>
      <c r="G109" s="90"/>
    </row>
    <row r="110" spans="1:7" s="3" customFormat="1" ht="4.5" customHeight="1">
      <c r="A110" s="17"/>
      <c r="B110" s="24"/>
      <c r="C110" s="19"/>
      <c r="D110" s="20"/>
      <c r="E110" s="21"/>
      <c r="F110" s="63">
        <f t="shared" si="3"/>
        <v>0</v>
      </c>
      <c r="G110" s="90"/>
    </row>
    <row r="111" spans="1:7" s="3" customFormat="1" ht="19.5" customHeight="1">
      <c r="A111" s="17">
        <v>44</v>
      </c>
      <c r="B111" s="96" t="s">
        <v>45</v>
      </c>
      <c r="C111" s="26" t="s">
        <v>2</v>
      </c>
      <c r="D111" s="20">
        <v>10</v>
      </c>
      <c r="E111" s="21"/>
      <c r="F111" s="63">
        <f t="shared" si="3"/>
        <v>0</v>
      </c>
      <c r="G111" s="90"/>
    </row>
    <row r="112" spans="1:7" s="3" customFormat="1" ht="6" customHeight="1">
      <c r="A112" s="17"/>
      <c r="B112" s="24"/>
      <c r="C112" s="19"/>
      <c r="D112" s="20"/>
      <c r="E112" s="21"/>
      <c r="F112" s="63">
        <f t="shared" si="3"/>
        <v>0</v>
      </c>
      <c r="G112" s="90"/>
    </row>
    <row r="113" spans="1:7" s="3" customFormat="1" ht="12" customHeight="1">
      <c r="A113" s="17">
        <v>45</v>
      </c>
      <c r="B113" s="97" t="s">
        <v>48</v>
      </c>
      <c r="C113" s="26" t="s">
        <v>21</v>
      </c>
      <c r="D113" s="20">
        <v>1</v>
      </c>
      <c r="E113" s="21"/>
      <c r="F113" s="63">
        <f t="shared" si="3"/>
        <v>0</v>
      </c>
      <c r="G113" s="90"/>
    </row>
    <row r="114" spans="1:7" s="3" customFormat="1" ht="6" customHeight="1">
      <c r="A114" s="17"/>
      <c r="B114" s="97"/>
      <c r="C114" s="26"/>
      <c r="D114" s="20"/>
      <c r="E114" s="21"/>
      <c r="F114" s="63">
        <f t="shared" si="3"/>
        <v>0</v>
      </c>
      <c r="G114" s="90"/>
    </row>
    <row r="115" spans="1:7" s="3" customFormat="1" ht="27.75" customHeight="1">
      <c r="A115" s="17">
        <v>46</v>
      </c>
      <c r="B115" s="32" t="s">
        <v>66</v>
      </c>
      <c r="C115" s="68" t="s">
        <v>14</v>
      </c>
      <c r="D115" s="20">
        <v>25</v>
      </c>
      <c r="E115" s="21"/>
      <c r="F115" s="63">
        <f t="shared" si="3"/>
        <v>0</v>
      </c>
      <c r="G115" s="90"/>
    </row>
    <row r="116" spans="1:7" s="3" customFormat="1" ht="4.5" customHeight="1">
      <c r="A116" s="17"/>
      <c r="B116" s="32"/>
      <c r="C116" s="68"/>
      <c r="D116" s="20"/>
      <c r="E116" s="21"/>
      <c r="F116" s="63"/>
      <c r="G116" s="90"/>
    </row>
    <row r="117" spans="1:7" s="3" customFormat="1" ht="15" customHeight="1">
      <c r="A117" s="17">
        <v>47</v>
      </c>
      <c r="B117" s="32" t="s">
        <v>58</v>
      </c>
      <c r="C117" s="68" t="s">
        <v>55</v>
      </c>
      <c r="D117" s="20">
        <v>1</v>
      </c>
      <c r="E117" s="21"/>
      <c r="F117" s="63">
        <f t="shared" si="3"/>
        <v>0</v>
      </c>
      <c r="G117" s="90"/>
    </row>
    <row r="118" spans="1:7" s="3" customFormat="1" ht="4.5" customHeight="1">
      <c r="A118" s="17"/>
      <c r="B118" s="32"/>
      <c r="C118" s="68"/>
      <c r="D118" s="20"/>
      <c r="E118" s="21"/>
      <c r="F118" s="63">
        <f t="shared" si="3"/>
        <v>0</v>
      </c>
      <c r="G118" s="90"/>
    </row>
    <row r="119" spans="1:7" s="3" customFormat="1" ht="15" customHeight="1">
      <c r="A119" s="17">
        <v>48</v>
      </c>
      <c r="B119" s="32" t="s">
        <v>71</v>
      </c>
      <c r="C119" s="68" t="s">
        <v>14</v>
      </c>
      <c r="D119" s="20">
        <v>25</v>
      </c>
      <c r="E119" s="21"/>
      <c r="F119" s="63">
        <f t="shared" si="3"/>
        <v>0</v>
      </c>
      <c r="G119" s="90"/>
    </row>
    <row r="120" spans="1:7" s="3" customFormat="1" ht="12" customHeight="1">
      <c r="A120" s="17"/>
      <c r="B120" s="97"/>
      <c r="C120" s="26"/>
      <c r="D120" s="20"/>
      <c r="E120" s="21"/>
      <c r="F120" s="63"/>
      <c r="G120" s="90"/>
    </row>
    <row r="121" spans="1:7" s="3" customFormat="1" ht="12" customHeight="1">
      <c r="A121" s="17"/>
      <c r="B121" s="23" t="s">
        <v>11</v>
      </c>
      <c r="C121" s="19"/>
      <c r="D121" s="20"/>
      <c r="E121" s="21"/>
      <c r="F121" s="72">
        <f>SUM(F91:F119)</f>
        <v>0</v>
      </c>
      <c r="G121" s="90"/>
    </row>
    <row r="122" spans="1:7" s="3" customFormat="1" ht="12" customHeight="1" thickBot="1">
      <c r="A122" s="17"/>
      <c r="B122" s="23"/>
      <c r="C122" s="19"/>
      <c r="D122" s="20"/>
      <c r="E122" s="21"/>
      <c r="F122" s="61"/>
      <c r="G122" s="90"/>
    </row>
    <row r="123" spans="1:254" s="5" customFormat="1" ht="11.25" customHeight="1">
      <c r="A123" s="17"/>
      <c r="B123" s="122" t="s">
        <v>37</v>
      </c>
      <c r="C123" s="132" t="s">
        <v>15</v>
      </c>
      <c r="D123" s="133"/>
      <c r="E123" s="133"/>
      <c r="F123" s="76">
        <f>F121+F87+F71+F49+F15</f>
        <v>0</v>
      </c>
      <c r="G123" s="73"/>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row>
    <row r="124" spans="1:254" s="5" customFormat="1" ht="11.25">
      <c r="A124" s="17"/>
      <c r="B124" s="123"/>
      <c r="C124" s="77"/>
      <c r="D124" s="34"/>
      <c r="E124" s="15"/>
      <c r="F124" s="78"/>
      <c r="G124" s="73"/>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row>
    <row r="125" spans="1:254" s="5" customFormat="1" ht="11.25" customHeight="1">
      <c r="A125" s="100"/>
      <c r="B125" s="124"/>
      <c r="C125" s="134" t="s">
        <v>16</v>
      </c>
      <c r="D125" s="135"/>
      <c r="E125" s="135"/>
      <c r="F125" s="79">
        <f>F123*0.2</f>
        <v>0</v>
      </c>
      <c r="G125" s="74"/>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row>
    <row r="126" spans="1:254" s="5" customFormat="1" ht="11.25">
      <c r="A126" s="17"/>
      <c r="B126" s="123"/>
      <c r="C126" s="77"/>
      <c r="D126" s="34"/>
      <c r="E126" s="15"/>
      <c r="F126" s="78"/>
      <c r="G126" s="73"/>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row>
    <row r="127" spans="1:254" s="5" customFormat="1" ht="11.25" customHeight="1" thickBot="1">
      <c r="A127" s="17"/>
      <c r="B127" s="123"/>
      <c r="C127" s="126" t="s">
        <v>17</v>
      </c>
      <c r="D127" s="127"/>
      <c r="E127" s="127"/>
      <c r="F127" s="80">
        <f>F123*1.2</f>
        <v>0</v>
      </c>
      <c r="G127" s="75"/>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row>
    <row r="128" spans="1:7" ht="12" thickBot="1">
      <c r="A128" s="102"/>
      <c r="B128" s="98"/>
      <c r="C128" s="103"/>
      <c r="D128" s="103"/>
      <c r="E128" s="103"/>
      <c r="F128" s="60"/>
      <c r="G128" s="81"/>
    </row>
    <row r="129" spans="1:7" ht="12" thickBot="1">
      <c r="A129" s="136" t="s">
        <v>56</v>
      </c>
      <c r="B129" s="136"/>
      <c r="C129" s="104"/>
      <c r="D129" s="105"/>
      <c r="E129" s="106"/>
      <c r="F129" s="107"/>
      <c r="G129" s="81"/>
    </row>
    <row r="130" spans="1:7" ht="11.25">
      <c r="A130" s="108"/>
      <c r="B130" s="108"/>
      <c r="C130" s="99"/>
      <c r="D130" s="34"/>
      <c r="E130" s="15"/>
      <c r="F130" s="60"/>
      <c r="G130" s="81"/>
    </row>
    <row r="131" spans="1:7" ht="11.25">
      <c r="A131" s="109">
        <v>49</v>
      </c>
      <c r="B131" s="110" t="s">
        <v>53</v>
      </c>
      <c r="C131" s="30" t="s">
        <v>14</v>
      </c>
      <c r="D131" s="86">
        <v>70</v>
      </c>
      <c r="E131" s="27"/>
      <c r="F131" s="63">
        <f>D131*E131</f>
        <v>0</v>
      </c>
      <c r="G131" s="81"/>
    </row>
    <row r="132" spans="1:7" ht="6" customHeight="1">
      <c r="A132" s="109"/>
      <c r="B132" s="111"/>
      <c r="C132" s="112"/>
      <c r="D132" s="112"/>
      <c r="E132" s="112"/>
      <c r="F132" s="101"/>
      <c r="G132" s="81"/>
    </row>
    <row r="133" spans="1:7" ht="27" customHeight="1">
      <c r="A133" s="109">
        <v>50</v>
      </c>
      <c r="B133" s="24" t="s">
        <v>22</v>
      </c>
      <c r="C133" s="19" t="s">
        <v>12</v>
      </c>
      <c r="D133" s="25">
        <v>28</v>
      </c>
      <c r="E133" s="21"/>
      <c r="F133" s="61">
        <f>D133*E133</f>
        <v>0</v>
      </c>
      <c r="G133" s="81"/>
    </row>
    <row r="134" spans="1:7" ht="4.5" customHeight="1">
      <c r="A134" s="109"/>
      <c r="B134" s="66"/>
      <c r="C134" s="113"/>
      <c r="D134" s="113"/>
      <c r="E134" s="113"/>
      <c r="F134" s="61"/>
      <c r="G134" s="81"/>
    </row>
    <row r="135" spans="1:7" ht="11.25">
      <c r="A135" s="109">
        <v>51</v>
      </c>
      <c r="B135" s="16" t="s">
        <v>27</v>
      </c>
      <c r="C135" s="19" t="s">
        <v>12</v>
      </c>
      <c r="D135" s="20">
        <v>18</v>
      </c>
      <c r="E135" s="21"/>
      <c r="F135" s="61">
        <f>D135*E135</f>
        <v>0</v>
      </c>
      <c r="G135" s="81"/>
    </row>
    <row r="136" spans="1:7" ht="4.5" customHeight="1">
      <c r="A136" s="109"/>
      <c r="B136" s="16"/>
      <c r="C136" s="19"/>
      <c r="D136" s="20"/>
      <c r="E136" s="21"/>
      <c r="F136" s="61"/>
      <c r="G136" s="81"/>
    </row>
    <row r="137" spans="1:7" ht="12.75">
      <c r="A137" s="109">
        <v>52</v>
      </c>
      <c r="B137" s="16" t="s">
        <v>18</v>
      </c>
      <c r="C137" s="19" t="s">
        <v>12</v>
      </c>
      <c r="D137" s="20">
        <v>10</v>
      </c>
      <c r="E137" s="21"/>
      <c r="F137" s="61">
        <f>D137*E137</f>
        <v>0</v>
      </c>
      <c r="G137" s="81"/>
    </row>
    <row r="138" spans="1:7" ht="3.75" customHeight="1">
      <c r="A138" s="109"/>
      <c r="B138" s="16"/>
      <c r="C138" s="19"/>
      <c r="D138" s="20"/>
      <c r="E138" s="21"/>
      <c r="F138" s="61">
        <f>D138*E138</f>
        <v>0</v>
      </c>
      <c r="G138" s="81"/>
    </row>
    <row r="139" spans="1:7" ht="11.25">
      <c r="A139" s="109">
        <v>53</v>
      </c>
      <c r="B139" s="16" t="s">
        <v>19</v>
      </c>
      <c r="C139" s="19" t="s">
        <v>13</v>
      </c>
      <c r="D139" s="20">
        <v>100</v>
      </c>
      <c r="E139" s="21"/>
      <c r="F139" s="61">
        <f>D139*E139</f>
        <v>0</v>
      </c>
      <c r="G139" s="81"/>
    </row>
    <row r="140" spans="1:7" ht="4.5" customHeight="1">
      <c r="A140" s="114"/>
      <c r="B140" s="16"/>
      <c r="C140" s="19"/>
      <c r="D140" s="20"/>
      <c r="E140" s="21"/>
      <c r="F140" s="61">
        <f>D140*E140</f>
        <v>0</v>
      </c>
      <c r="G140" s="81"/>
    </row>
    <row r="141" spans="1:6" ht="22.5">
      <c r="A141" s="114">
        <v>54</v>
      </c>
      <c r="B141" s="24" t="s">
        <v>57</v>
      </c>
      <c r="C141" s="26" t="s">
        <v>13</v>
      </c>
      <c r="D141" s="20">
        <v>100</v>
      </c>
      <c r="E141" s="26"/>
      <c r="F141" s="61">
        <f>D141*E141</f>
        <v>0</v>
      </c>
    </row>
    <row r="142" spans="1:6" ht="4.5" customHeight="1">
      <c r="A142" s="114"/>
      <c r="B142" s="102"/>
      <c r="C142" s="102"/>
      <c r="D142" s="115"/>
      <c r="E142" s="116"/>
      <c r="F142" s="117"/>
    </row>
    <row r="143" spans="1:6" ht="11.25">
      <c r="A143" s="114">
        <v>55</v>
      </c>
      <c r="B143" s="24" t="s">
        <v>52</v>
      </c>
      <c r="C143" s="19" t="s">
        <v>14</v>
      </c>
      <c r="D143" s="20">
        <v>70</v>
      </c>
      <c r="E143" s="21"/>
      <c r="F143" s="61">
        <f>D143*E143</f>
        <v>0</v>
      </c>
    </row>
    <row r="144" spans="1:6" ht="4.5" customHeight="1">
      <c r="A144" s="114"/>
      <c r="B144" s="102"/>
      <c r="C144" s="102"/>
      <c r="D144" s="115"/>
      <c r="E144" s="116"/>
      <c r="F144" s="61">
        <f>D144*E144</f>
        <v>0</v>
      </c>
    </row>
    <row r="145" spans="1:6" ht="22.5">
      <c r="A145" s="114">
        <v>56</v>
      </c>
      <c r="B145" s="24" t="s">
        <v>54</v>
      </c>
      <c r="C145" s="118" t="s">
        <v>55</v>
      </c>
      <c r="D145" s="119">
        <v>1</v>
      </c>
      <c r="E145" s="120"/>
      <c r="F145" s="61">
        <f>D145*E145</f>
        <v>0</v>
      </c>
    </row>
    <row r="146" spans="1:6" ht="5.25" customHeight="1">
      <c r="A146" s="102"/>
      <c r="B146" s="102"/>
      <c r="C146" s="102"/>
      <c r="D146" s="115"/>
      <c r="E146" s="116"/>
      <c r="F146" s="117"/>
    </row>
    <row r="147" spans="1:6" ht="11.25">
      <c r="A147" s="102"/>
      <c r="B147" s="23" t="s">
        <v>62</v>
      </c>
      <c r="C147" s="102"/>
      <c r="D147" s="115"/>
      <c r="E147" s="116"/>
      <c r="F147" s="121">
        <f>SUM(F131:F145)</f>
        <v>0</v>
      </c>
    </row>
    <row r="148" spans="1:6" ht="12" thickBot="1">
      <c r="A148" s="102"/>
      <c r="B148" s="23"/>
      <c r="C148" s="102"/>
      <c r="D148" s="115"/>
      <c r="E148" s="116"/>
      <c r="F148" s="117"/>
    </row>
    <row r="149" spans="1:6" ht="11.25">
      <c r="A149" s="102"/>
      <c r="B149" s="122" t="s">
        <v>60</v>
      </c>
      <c r="C149" s="132" t="s">
        <v>15</v>
      </c>
      <c r="D149" s="133"/>
      <c r="E149" s="133"/>
      <c r="F149" s="76">
        <f>F123+F147</f>
        <v>0</v>
      </c>
    </row>
    <row r="150" spans="1:6" ht="11.25">
      <c r="A150" s="102"/>
      <c r="B150" s="123"/>
      <c r="C150" s="77"/>
      <c r="D150" s="34"/>
      <c r="E150" s="15"/>
      <c r="F150" s="78"/>
    </row>
    <row r="151" spans="1:6" ht="11.25">
      <c r="A151" s="102"/>
      <c r="B151" s="124"/>
      <c r="C151" s="134" t="s">
        <v>16</v>
      </c>
      <c r="D151" s="135"/>
      <c r="E151" s="135"/>
      <c r="F151" s="79">
        <f>F149*0.2</f>
        <v>0</v>
      </c>
    </row>
    <row r="152" spans="1:6" ht="11.25">
      <c r="A152" s="102"/>
      <c r="B152" s="123"/>
      <c r="C152" s="77"/>
      <c r="D152" s="34"/>
      <c r="E152" s="15"/>
      <c r="F152" s="78"/>
    </row>
    <row r="153" spans="1:6" ht="12" thickBot="1">
      <c r="A153" s="102"/>
      <c r="B153" s="123"/>
      <c r="C153" s="126" t="s">
        <v>17</v>
      </c>
      <c r="D153" s="127"/>
      <c r="E153" s="127"/>
      <c r="F153" s="80">
        <f>F149*1.2</f>
        <v>0</v>
      </c>
    </row>
    <row r="154" spans="1:6" ht="11.25">
      <c r="A154" s="5"/>
      <c r="B154" s="5"/>
      <c r="C154" s="5"/>
      <c r="D154" s="8"/>
      <c r="E154" s="11"/>
      <c r="F154" s="6"/>
    </row>
    <row r="155" spans="1:6" ht="11.25">
      <c r="A155" s="5"/>
      <c r="B155" s="5"/>
      <c r="C155" s="5"/>
      <c r="D155" s="8"/>
      <c r="E155" s="11"/>
      <c r="F155" s="6"/>
    </row>
    <row r="156" spans="1:6" ht="11.25">
      <c r="A156" s="5"/>
      <c r="B156" s="5"/>
      <c r="C156" s="5"/>
      <c r="D156" s="8"/>
      <c r="E156" s="11"/>
      <c r="F156" s="6"/>
    </row>
    <row r="157" spans="1:6" ht="11.25">
      <c r="A157" s="5"/>
      <c r="B157" s="5"/>
      <c r="C157" s="5"/>
      <c r="D157" s="8"/>
      <c r="E157" s="11"/>
      <c r="F157" s="6"/>
    </row>
    <row r="158" spans="1:6" ht="11.25">
      <c r="A158" s="5"/>
      <c r="B158" s="5"/>
      <c r="C158" s="5"/>
      <c r="D158" s="8"/>
      <c r="E158" s="11"/>
      <c r="F158" s="6"/>
    </row>
    <row r="159" spans="1:6" ht="11.25">
      <c r="A159" s="5"/>
      <c r="B159" s="5"/>
      <c r="C159" s="5"/>
      <c r="D159" s="8"/>
      <c r="E159" s="11"/>
      <c r="F159" s="6"/>
    </row>
    <row r="160" spans="1:6" ht="11.25">
      <c r="A160" s="5"/>
      <c r="B160" s="5"/>
      <c r="C160" s="5"/>
      <c r="D160" s="8"/>
      <c r="E160" s="11"/>
      <c r="F160" s="6"/>
    </row>
    <row r="161" spans="1:6" ht="11.25">
      <c r="A161" s="5"/>
      <c r="B161" s="5"/>
      <c r="C161" s="5"/>
      <c r="D161" s="8"/>
      <c r="E161" s="11"/>
      <c r="F161" s="6"/>
    </row>
    <row r="162" spans="1:6" ht="11.25">
      <c r="A162" s="5"/>
      <c r="B162" s="5"/>
      <c r="C162" s="5"/>
      <c r="D162" s="8"/>
      <c r="E162" s="11"/>
      <c r="F162" s="6"/>
    </row>
    <row r="163" spans="1:6" ht="11.25">
      <c r="A163" s="5"/>
      <c r="B163" s="5"/>
      <c r="C163" s="5"/>
      <c r="D163" s="8"/>
      <c r="E163" s="11"/>
      <c r="F163" s="6"/>
    </row>
    <row r="164" spans="1:6" ht="11.25">
      <c r="A164" s="5"/>
      <c r="B164" s="5"/>
      <c r="C164" s="5"/>
      <c r="D164" s="8"/>
      <c r="E164" s="11"/>
      <c r="F164" s="6"/>
    </row>
    <row r="165" spans="1:6" ht="11.25">
      <c r="A165" s="5"/>
      <c r="B165" s="5"/>
      <c r="C165" s="5"/>
      <c r="D165" s="8"/>
      <c r="E165" s="11"/>
      <c r="F165" s="6"/>
    </row>
    <row r="166" spans="1:6" ht="11.25">
      <c r="A166" s="5"/>
      <c r="B166" s="5"/>
      <c r="C166" s="5"/>
      <c r="D166" s="8"/>
      <c r="E166" s="11"/>
      <c r="F166" s="6"/>
    </row>
    <row r="167" spans="1:6" ht="11.25">
      <c r="A167" s="5"/>
      <c r="B167" s="5"/>
      <c r="C167" s="5"/>
      <c r="D167" s="8"/>
      <c r="E167" s="11"/>
      <c r="F167" s="6"/>
    </row>
    <row r="168" spans="1:6" ht="11.25">
      <c r="A168" s="5"/>
      <c r="B168" s="5"/>
      <c r="C168" s="5"/>
      <c r="D168" s="8"/>
      <c r="E168" s="11"/>
      <c r="F168" s="6"/>
    </row>
  </sheetData>
  <sheetProtection selectLockedCells="1" selectUnlockedCells="1"/>
  <mergeCells count="13">
    <mergeCell ref="A129:B129"/>
    <mergeCell ref="C149:E149"/>
    <mergeCell ref="C151:E151"/>
    <mergeCell ref="C153:E153"/>
    <mergeCell ref="A51:B51"/>
    <mergeCell ref="A1:G1"/>
    <mergeCell ref="C127:E127"/>
    <mergeCell ref="A7:B7"/>
    <mergeCell ref="A17:B17"/>
    <mergeCell ref="A73:B73"/>
    <mergeCell ref="A89:B89"/>
    <mergeCell ref="C123:E123"/>
    <mergeCell ref="C125:E125"/>
  </mergeCells>
  <printOptions horizontalCentered="1"/>
  <pageMargins left="0.3937007874015748" right="0.3937007874015748" top="0.3937007874015748" bottom="0.5511811023622047" header="0.5118110236220472" footer="0.3937007874015748"/>
  <pageSetup horizontalDpi="600" verticalDpi="600" orientation="portrait" pageOrder="overThenDown" paperSize="9" scale="69" r:id="rId1"/>
  <headerFooter alignWithMargins="0">
    <oddFooter>&amp;C&amp;"Arial,Normal"Parking du Bourg - DPGF&amp;R&amp;"Arial,Normal"&amp;10&amp;D</oddFooter>
  </headerFooter>
  <rowBreaks count="1" manualBreakCount="1">
    <brk id="7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Cavoit</dc:creator>
  <cp:keywords/>
  <dc:description/>
  <cp:lastModifiedBy>Jerome PASTRE</cp:lastModifiedBy>
  <cp:lastPrinted>2024-03-04T14:17:39Z</cp:lastPrinted>
  <dcterms:created xsi:type="dcterms:W3CDTF">2021-05-12T05:52:18Z</dcterms:created>
  <dcterms:modified xsi:type="dcterms:W3CDTF">2024-03-04T14:20:55Z</dcterms:modified>
  <cp:category/>
  <cp:version/>
  <cp:contentType/>
  <cp:contentStatus/>
</cp:coreProperties>
</file>